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ennifer.Lawless\Downloads\"/>
    </mc:Choice>
  </mc:AlternateContent>
  <bookViews>
    <workbookView xWindow="0" yWindow="0" windowWidth="23040" windowHeight="9384"/>
  </bookViews>
  <sheets>
    <sheet name="Guide" sheetId="6" r:id="rId1"/>
    <sheet name="Electricity " sheetId="1" r:id="rId2"/>
    <sheet name="Heating" sheetId="3" r:id="rId3"/>
    <sheet name="Waste" sheetId="2" r:id="rId4"/>
    <sheet name="Water" sheetId="4" r:id="rId5"/>
    <sheet name="Travel" sheetId="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90" i="5" l="1"/>
  <c r="L90" i="5"/>
  <c r="N83" i="5"/>
  <c r="L83" i="5"/>
  <c r="N76" i="5"/>
  <c r="L76" i="5"/>
  <c r="N70" i="5"/>
  <c r="L70" i="5"/>
  <c r="N63" i="5"/>
  <c r="L63" i="5"/>
  <c r="N56" i="5"/>
  <c r="L56" i="5"/>
  <c r="N49" i="5"/>
  <c r="L49" i="5"/>
  <c r="N42" i="5"/>
  <c r="L42" i="5"/>
  <c r="N35" i="5"/>
  <c r="L35" i="5"/>
  <c r="N28" i="5"/>
  <c r="L28" i="5"/>
  <c r="N22" i="5"/>
  <c r="L22" i="5"/>
  <c r="N15" i="5"/>
  <c r="L15" i="5"/>
  <c r="K11" i="5"/>
  <c r="R11" i="5" s="1"/>
  <c r="J10" i="5"/>
  <c r="R10" i="5" s="1"/>
  <c r="G21" i="3"/>
  <c r="G22" i="3"/>
  <c r="G23" i="3"/>
  <c r="G24" i="3"/>
  <c r="G25" i="3"/>
  <c r="G26" i="3"/>
  <c r="G27" i="3"/>
  <c r="G28" i="3"/>
  <c r="G29" i="3"/>
  <c r="G30" i="3"/>
  <c r="G31" i="3"/>
  <c r="G20" i="3"/>
  <c r="G6" i="3"/>
  <c r="G7" i="3"/>
  <c r="G8" i="3"/>
  <c r="G9" i="3"/>
  <c r="G10" i="3"/>
  <c r="G11" i="3"/>
  <c r="G12" i="3"/>
  <c r="G13" i="3"/>
  <c r="G14" i="3"/>
  <c r="G15" i="3"/>
  <c r="G16" i="3"/>
  <c r="G5" i="3"/>
  <c r="I90" i="5"/>
  <c r="J90" i="5"/>
  <c r="K90" i="5"/>
  <c r="M90" i="5"/>
  <c r="O90" i="5"/>
  <c r="P90" i="5"/>
  <c r="Q90" i="5"/>
  <c r="R90" i="5"/>
  <c r="H90" i="5"/>
  <c r="I83" i="5"/>
  <c r="J83" i="5"/>
  <c r="K83" i="5"/>
  <c r="M83" i="5"/>
  <c r="O83" i="5"/>
  <c r="P83" i="5"/>
  <c r="Q83" i="5"/>
  <c r="R83" i="5"/>
  <c r="H83" i="5"/>
  <c r="I76" i="5"/>
  <c r="J76" i="5"/>
  <c r="K76" i="5"/>
  <c r="M76" i="5"/>
  <c r="O76" i="5"/>
  <c r="P76" i="5"/>
  <c r="Q76" i="5"/>
  <c r="R76" i="5"/>
  <c r="H76" i="5"/>
  <c r="I70" i="5"/>
  <c r="J70" i="5"/>
  <c r="K70" i="5"/>
  <c r="M70" i="5"/>
  <c r="O70" i="5"/>
  <c r="P70" i="5"/>
  <c r="Q70" i="5"/>
  <c r="R70" i="5"/>
  <c r="H70" i="5"/>
  <c r="I63" i="5"/>
  <c r="J63" i="5"/>
  <c r="K63" i="5"/>
  <c r="M63" i="5"/>
  <c r="O63" i="5"/>
  <c r="P63" i="5"/>
  <c r="Q63" i="5"/>
  <c r="R63" i="5"/>
  <c r="H63" i="5"/>
  <c r="I56" i="5"/>
  <c r="J56" i="5"/>
  <c r="K56" i="5"/>
  <c r="M56" i="5"/>
  <c r="O56" i="5"/>
  <c r="P56" i="5"/>
  <c r="Q56" i="5"/>
  <c r="R56" i="5"/>
  <c r="H56" i="5"/>
  <c r="I49" i="5"/>
  <c r="J49" i="5"/>
  <c r="K49" i="5"/>
  <c r="M49" i="5"/>
  <c r="O49" i="5"/>
  <c r="P49" i="5"/>
  <c r="Q49" i="5"/>
  <c r="R49" i="5"/>
  <c r="H49" i="5"/>
  <c r="I42" i="5"/>
  <c r="J42" i="5"/>
  <c r="K42" i="5"/>
  <c r="M42" i="5"/>
  <c r="O42" i="5"/>
  <c r="P42" i="5"/>
  <c r="Q42" i="5"/>
  <c r="R42" i="5"/>
  <c r="H42" i="5"/>
  <c r="I35" i="5"/>
  <c r="J35" i="5"/>
  <c r="K35" i="5"/>
  <c r="M35" i="5"/>
  <c r="O35" i="5"/>
  <c r="P35" i="5"/>
  <c r="Q35" i="5"/>
  <c r="R35" i="5"/>
  <c r="H35" i="5"/>
  <c r="I28" i="5"/>
  <c r="J28" i="5"/>
  <c r="K28" i="5"/>
  <c r="M28" i="5"/>
  <c r="O28" i="5"/>
  <c r="P28" i="5"/>
  <c r="Q28" i="5"/>
  <c r="R28" i="5"/>
  <c r="H28" i="5"/>
  <c r="I22" i="5"/>
  <c r="J22" i="5"/>
  <c r="K22" i="5"/>
  <c r="M22" i="5"/>
  <c r="O22" i="5"/>
  <c r="P22" i="5"/>
  <c r="Q22" i="5"/>
  <c r="R22" i="5"/>
  <c r="H22" i="5"/>
  <c r="K15" i="5" l="1"/>
  <c r="K91" i="5" s="1"/>
  <c r="L91" i="5"/>
  <c r="N91" i="5"/>
  <c r="P15" i="5"/>
  <c r="P91" i="5" s="1"/>
  <c r="O15" i="5"/>
  <c r="O91" i="5" s="1"/>
  <c r="M15" i="5"/>
  <c r="M91" i="5" s="1"/>
  <c r="I15" i="5"/>
  <c r="I91" i="5" s="1"/>
  <c r="H15" i="5"/>
  <c r="H91" i="5" s="1"/>
  <c r="Q15" i="5"/>
  <c r="Q91" i="5" s="1"/>
  <c r="J15" i="5"/>
  <c r="J91" i="5" s="1"/>
  <c r="R15" i="5"/>
  <c r="R91" i="5" s="1"/>
  <c r="F30" i="1"/>
  <c r="V15" i="1"/>
  <c r="U15" i="1"/>
  <c r="T15" i="1"/>
  <c r="S15" i="1"/>
  <c r="R15" i="1"/>
  <c r="Q15" i="1"/>
  <c r="P15" i="1"/>
  <c r="O15" i="1"/>
  <c r="L15" i="1"/>
  <c r="N15" i="1"/>
  <c r="M15" i="1"/>
  <c r="M4" i="1"/>
  <c r="M5" i="1"/>
  <c r="M6" i="1"/>
  <c r="M7" i="1"/>
  <c r="M8" i="1"/>
  <c r="M9" i="1"/>
  <c r="M10" i="1"/>
  <c r="M11" i="1"/>
  <c r="M12" i="1"/>
  <c r="M13" i="1"/>
  <c r="M14" i="1"/>
  <c r="M3" i="1"/>
  <c r="F3" i="1"/>
  <c r="F14" i="4"/>
  <c r="G14" i="4" s="1"/>
  <c r="H14" i="4" s="1"/>
  <c r="I14" i="4" s="1"/>
  <c r="J14" i="4" s="1"/>
  <c r="K14" i="4" s="1"/>
  <c r="L14" i="4" s="1"/>
  <c r="F15" i="4"/>
  <c r="G15" i="4" s="1"/>
  <c r="H15" i="4" s="1"/>
  <c r="I15" i="4" s="1"/>
  <c r="J15" i="4" s="1"/>
  <c r="K15" i="4" s="1"/>
  <c r="L15" i="4" s="1"/>
  <c r="C14" i="4"/>
  <c r="C17" i="4" s="1"/>
  <c r="C15" i="4"/>
  <c r="C18" i="4" s="1"/>
  <c r="F4" i="4"/>
  <c r="G4" i="4" s="1"/>
  <c r="H4" i="4" s="1"/>
  <c r="I4" i="4" s="1"/>
  <c r="J4" i="4" s="1"/>
  <c r="K4" i="4" s="1"/>
  <c r="L4" i="4" s="1"/>
  <c r="F5" i="4"/>
  <c r="G5" i="4" s="1"/>
  <c r="H5" i="4" s="1"/>
  <c r="I5" i="4" s="1"/>
  <c r="J5" i="4" s="1"/>
  <c r="K5" i="4" s="1"/>
  <c r="L5" i="4" s="1"/>
  <c r="F6" i="4"/>
  <c r="G6" i="4" s="1"/>
  <c r="H6" i="4" s="1"/>
  <c r="I6" i="4" s="1"/>
  <c r="J6" i="4" s="1"/>
  <c r="K6" i="4" s="1"/>
  <c r="L6" i="4" s="1"/>
  <c r="F7" i="4"/>
  <c r="G7" i="4" s="1"/>
  <c r="H7" i="4" s="1"/>
  <c r="I7" i="4" s="1"/>
  <c r="J7" i="4" s="1"/>
  <c r="K7" i="4" s="1"/>
  <c r="L7" i="4" s="1"/>
  <c r="F8" i="4"/>
  <c r="G8" i="4" s="1"/>
  <c r="H8" i="4" s="1"/>
  <c r="I8" i="4" s="1"/>
  <c r="J8" i="4" s="1"/>
  <c r="K8" i="4" s="1"/>
  <c r="L8" i="4" s="1"/>
  <c r="F9" i="4"/>
  <c r="G9" i="4" s="1"/>
  <c r="H9" i="4" s="1"/>
  <c r="I9" i="4" s="1"/>
  <c r="J9" i="4" s="1"/>
  <c r="K9" i="4" s="1"/>
  <c r="L9" i="4" s="1"/>
  <c r="C10" i="4"/>
  <c r="C13" i="4" s="1"/>
  <c r="C16" i="4" s="1"/>
  <c r="C19" i="4" s="1"/>
  <c r="R7" i="2"/>
  <c r="R8" i="2"/>
  <c r="R9" i="2"/>
  <c r="R10" i="2"/>
  <c r="R11" i="2"/>
  <c r="S11" i="2" s="1"/>
  <c r="R12" i="2"/>
  <c r="R13" i="2"/>
  <c r="S13" i="2" s="1"/>
  <c r="R14" i="2"/>
  <c r="R15" i="2"/>
  <c r="R16" i="2"/>
  <c r="R17" i="2"/>
  <c r="N7" i="2"/>
  <c r="N8" i="2"/>
  <c r="S8" i="2" s="1"/>
  <c r="N9" i="2"/>
  <c r="S9" i="2" s="1"/>
  <c r="N10" i="2"/>
  <c r="N11" i="2"/>
  <c r="N12" i="2"/>
  <c r="N13" i="2"/>
  <c r="N14" i="2"/>
  <c r="N15" i="2"/>
  <c r="N16" i="2"/>
  <c r="N17" i="2"/>
  <c r="S17" i="2" s="1"/>
  <c r="H7" i="2"/>
  <c r="H8" i="2"/>
  <c r="H9" i="2"/>
  <c r="H10" i="2"/>
  <c r="H11" i="2"/>
  <c r="H12" i="2"/>
  <c r="H13" i="2"/>
  <c r="H14" i="2"/>
  <c r="H15" i="2"/>
  <c r="H16" i="2"/>
  <c r="H17" i="2"/>
  <c r="H23" i="2"/>
  <c r="H24" i="2"/>
  <c r="H25" i="2"/>
  <c r="H26" i="2"/>
  <c r="H27" i="2"/>
  <c r="H28" i="2"/>
  <c r="H29" i="2"/>
  <c r="H30" i="2"/>
  <c r="H31" i="2"/>
  <c r="H32" i="2"/>
  <c r="H33" i="2"/>
  <c r="R23" i="2"/>
  <c r="R24" i="2"/>
  <c r="R25" i="2"/>
  <c r="S25" i="2" s="1"/>
  <c r="R26" i="2"/>
  <c r="S26" i="2" s="1"/>
  <c r="R27" i="2"/>
  <c r="S27" i="2" s="1"/>
  <c r="R28" i="2"/>
  <c r="R29" i="2"/>
  <c r="R30" i="2"/>
  <c r="R31" i="2"/>
  <c r="R32" i="2"/>
  <c r="R33" i="2"/>
  <c r="N23" i="2"/>
  <c r="N24" i="2"/>
  <c r="N25" i="2"/>
  <c r="N26" i="2"/>
  <c r="N27" i="2"/>
  <c r="N28" i="2"/>
  <c r="N29" i="2"/>
  <c r="N30" i="2"/>
  <c r="N31" i="2"/>
  <c r="N32" i="2"/>
  <c r="N33" i="2"/>
  <c r="S23" i="2"/>
  <c r="S24" i="2"/>
  <c r="S31" i="2"/>
  <c r="S32" i="2"/>
  <c r="S33" i="2"/>
  <c r="S7" i="2"/>
  <c r="S15" i="2"/>
  <c r="S16" i="2"/>
  <c r="Q34" i="2"/>
  <c r="O34" i="2"/>
  <c r="M34" i="2"/>
  <c r="L34" i="2"/>
  <c r="J34" i="2"/>
  <c r="I34" i="2"/>
  <c r="G34" i="2"/>
  <c r="D34" i="2"/>
  <c r="C34" i="2"/>
  <c r="R22" i="2"/>
  <c r="N22" i="2"/>
  <c r="H22" i="2"/>
  <c r="Q18" i="2"/>
  <c r="O18" i="2"/>
  <c r="M18" i="2"/>
  <c r="L18" i="2"/>
  <c r="J18" i="2"/>
  <c r="I18" i="2"/>
  <c r="R6" i="2"/>
  <c r="R18" i="2" s="1"/>
  <c r="N6" i="2"/>
  <c r="G18" i="2"/>
  <c r="D18" i="2"/>
  <c r="C18" i="2"/>
  <c r="H6" i="2"/>
  <c r="F18" i="4" l="1"/>
  <c r="G18" i="4" s="1"/>
  <c r="H18" i="4" s="1"/>
  <c r="I18" i="4" s="1"/>
  <c r="J18" i="4" s="1"/>
  <c r="K18" i="4" s="1"/>
  <c r="L18" i="4" s="1"/>
  <c r="F17" i="4"/>
  <c r="G17" i="4" s="1"/>
  <c r="H17" i="4" s="1"/>
  <c r="I17" i="4" s="1"/>
  <c r="J17" i="4" s="1"/>
  <c r="K17" i="4" s="1"/>
  <c r="L17" i="4" s="1"/>
  <c r="F10" i="4"/>
  <c r="S14" i="2"/>
  <c r="S12" i="2"/>
  <c r="S10" i="2"/>
  <c r="N18" i="2"/>
  <c r="H18" i="2"/>
  <c r="H34" i="2"/>
  <c r="R34" i="2"/>
  <c r="S30" i="2"/>
  <c r="S29" i="2"/>
  <c r="S28" i="2"/>
  <c r="N34" i="2"/>
  <c r="S22" i="2"/>
  <c r="S34" i="2" s="1"/>
  <c r="S6" i="2"/>
  <c r="S18" i="2" s="1"/>
  <c r="G10" i="4" l="1"/>
  <c r="H10" i="4" s="1"/>
  <c r="I10" i="4" s="1"/>
  <c r="J10" i="4" s="1"/>
  <c r="K10" i="4" s="1"/>
  <c r="L10" i="4" s="1"/>
  <c r="F13" i="4"/>
  <c r="L32" i="3"/>
  <c r="D32" i="3"/>
  <c r="I17" i="3"/>
  <c r="H17" i="3"/>
  <c r="F17" i="3"/>
  <c r="M17" i="3"/>
  <c r="L17" i="3"/>
  <c r="K17" i="3"/>
  <c r="J17" i="3"/>
  <c r="D17" i="3"/>
  <c r="C17" i="3"/>
  <c r="G13" i="4" l="1"/>
  <c r="H13" i="4" s="1"/>
  <c r="I13" i="4" s="1"/>
  <c r="J13" i="4" s="1"/>
  <c r="K13" i="4" s="1"/>
  <c r="L13" i="4" s="1"/>
  <c r="F16" i="4"/>
  <c r="M32" i="3"/>
  <c r="K32" i="3"/>
  <c r="J32" i="3"/>
  <c r="I32" i="3"/>
  <c r="H32" i="3"/>
  <c r="F32" i="3"/>
  <c r="C32" i="3"/>
  <c r="G32" i="3"/>
  <c r="F19" i="4" l="1"/>
  <c r="G19" i="4" s="1"/>
  <c r="H19" i="4" s="1"/>
  <c r="I19" i="4" s="1"/>
  <c r="J19" i="4" s="1"/>
  <c r="K19" i="4" s="1"/>
  <c r="L19" i="4" s="1"/>
  <c r="G16" i="4"/>
  <c r="H16" i="4" s="1"/>
  <c r="I16" i="4" s="1"/>
  <c r="J16" i="4" s="1"/>
  <c r="K16" i="4" s="1"/>
  <c r="L16" i="4" s="1"/>
  <c r="G17" i="3"/>
  <c r="V30" i="1" l="1"/>
  <c r="U30" i="1"/>
  <c r="T30" i="1"/>
  <c r="S30" i="1"/>
  <c r="R30" i="1"/>
  <c r="Q30" i="1"/>
  <c r="P30" i="1"/>
  <c r="O30" i="1"/>
  <c r="N30" i="1"/>
  <c r="M30" i="1"/>
  <c r="L30" i="1"/>
  <c r="M18" i="1"/>
  <c r="F18" i="1"/>
  <c r="E15" i="1"/>
  <c r="D15" i="1"/>
  <c r="F15" i="1"/>
  <c r="F19" i="1"/>
  <c r="F20" i="1"/>
  <c r="F21" i="1"/>
  <c r="F22" i="1"/>
  <c r="F23" i="1"/>
  <c r="F24" i="1"/>
  <c r="F25" i="1"/>
  <c r="F26" i="1"/>
  <c r="F27" i="1"/>
  <c r="F28" i="1"/>
  <c r="F29" i="1"/>
  <c r="E30" i="1"/>
  <c r="D30" i="1"/>
  <c r="C30" i="1"/>
</calcChain>
</file>

<file path=xl/comments1.xml><?xml version="1.0" encoding="utf-8"?>
<comments xmlns="http://schemas.openxmlformats.org/spreadsheetml/2006/main">
  <authors>
    <author>Catríona</author>
    <author>user7</author>
  </authors>
  <commentList>
    <comment ref="H1" authorId="0" shapeId="0">
      <text>
        <r>
          <rPr>
            <b/>
            <sz val="9"/>
            <color indexed="81"/>
            <rFont val="Tahoma"/>
            <family val="2"/>
          </rPr>
          <t>Catríona:</t>
        </r>
        <r>
          <rPr>
            <sz val="9"/>
            <color indexed="81"/>
            <rFont val="Tahoma"/>
            <family val="2"/>
          </rPr>
          <t xml:space="preserve">
This is an optional column if you want to keep an eye on the individual cost of your day and night usage </t>
        </r>
      </text>
    </comment>
    <comment ref="I1" authorId="0" shapeId="0">
      <text>
        <r>
          <rPr>
            <b/>
            <sz val="9"/>
            <color indexed="81"/>
            <rFont val="Tahoma"/>
            <family val="2"/>
          </rPr>
          <t>Catríona:</t>
        </r>
        <r>
          <rPr>
            <sz val="9"/>
            <color indexed="81"/>
            <rFont val="Tahoma"/>
            <family val="2"/>
          </rPr>
          <t xml:space="preserve">
This is an optional column if you want to keep an eye on the individual cost of your day and night usage </t>
        </r>
      </text>
    </comment>
    <comment ref="J1" authorId="0" shapeId="0">
      <text>
        <r>
          <rPr>
            <b/>
            <sz val="9"/>
            <color indexed="81"/>
            <rFont val="Tahoma"/>
            <family val="2"/>
          </rPr>
          <t>Catríona:</t>
        </r>
        <r>
          <rPr>
            <sz val="9"/>
            <color indexed="81"/>
            <rFont val="Tahoma"/>
            <family val="2"/>
          </rPr>
          <t xml:space="preserve">
This is an optional column if you want to keep an eye on the individual cost of your day and night usage </t>
        </r>
      </text>
    </comment>
    <comment ref="K1" authorId="0" shapeId="0">
      <text>
        <r>
          <rPr>
            <b/>
            <sz val="9"/>
            <color indexed="81"/>
            <rFont val="Tahoma"/>
            <family val="2"/>
          </rPr>
          <t>Catríona:</t>
        </r>
        <r>
          <rPr>
            <sz val="9"/>
            <color indexed="81"/>
            <rFont val="Tahoma"/>
            <family val="2"/>
          </rPr>
          <t xml:space="preserve">
This is an optional column if you want to keep an eye on the individual cost of your day and night usage </t>
        </r>
      </text>
    </comment>
    <comment ref="D2" authorId="0" shapeId="0">
      <text>
        <r>
          <rPr>
            <sz val="9"/>
            <color indexed="81"/>
            <rFont val="Tahoma"/>
            <family val="2"/>
          </rPr>
          <t>This is only relevant if you have a day and night meter.  If you have a 24 hour rate, you need only note the total kWh reading from your bill.</t>
        </r>
      </text>
    </comment>
    <comment ref="E2" authorId="0" shapeId="0">
      <text>
        <r>
          <rPr>
            <sz val="9"/>
            <color indexed="81"/>
            <rFont val="Tahoma"/>
            <family val="2"/>
          </rPr>
          <t>This is only relevant if you have a day and night meter.  If you have a 24 hour rate, you need only note the total kWh reading from your bill.</t>
        </r>
      </text>
    </comment>
    <comment ref="G2" authorId="0" shapeId="0">
      <text>
        <r>
          <rPr>
            <b/>
            <sz val="9"/>
            <color indexed="81"/>
            <rFont val="Tahoma"/>
            <family val="2"/>
          </rPr>
          <t>Catríona:</t>
        </r>
        <r>
          <rPr>
            <sz val="9"/>
            <color indexed="81"/>
            <rFont val="Tahoma"/>
            <family val="2"/>
          </rPr>
          <t xml:space="preserve">
Actual or estimated - this has a big bearing on your understanding of your usage.  Submit regular reading to ensure accuracy until a smart meter is installed.</t>
        </r>
      </text>
    </comment>
    <comment ref="M2" authorId="1" shapeId="0">
      <text>
        <r>
          <rPr>
            <b/>
            <sz val="9"/>
            <color indexed="81"/>
            <rFont val="Tahoma"/>
            <family val="2"/>
          </rPr>
          <t>user7:</t>
        </r>
        <r>
          <rPr>
            <sz val="9"/>
            <color indexed="81"/>
            <rFont val="Tahoma"/>
            <family val="2"/>
          </rPr>
          <t xml:space="preserve">
These include: MIC charges, Demand Charges, Excess Wattless charges, Standing Charges, PSO Levy etc.  They will vary from from one provider to another</t>
        </r>
      </text>
    </comment>
    <comment ref="Q2" authorId="1" shapeId="0">
      <text>
        <r>
          <rPr>
            <b/>
            <sz val="9"/>
            <color indexed="81"/>
            <rFont val="Tahoma"/>
            <family val="2"/>
          </rPr>
          <t>user7:</t>
        </r>
        <r>
          <rPr>
            <sz val="9"/>
            <color indexed="81"/>
            <rFont val="Tahoma"/>
            <family val="2"/>
          </rPr>
          <t xml:space="preserve">
The PSO (Public Service Obligation) levy is set by the CRU (Centre for Regulating Utilities).  It has a big bearing on your bill as it will also be the figure used to calculate charges associated with your MIC (Maximum Import Capacity).  It's set annually every autumn.</t>
        </r>
      </text>
    </comment>
    <comment ref="R2" authorId="0" shapeId="0">
      <text>
        <r>
          <rPr>
            <b/>
            <sz val="9"/>
            <color indexed="81"/>
            <rFont val="Tahoma"/>
            <family val="2"/>
          </rPr>
          <t>Catríona:</t>
        </r>
        <r>
          <rPr>
            <sz val="9"/>
            <color indexed="81"/>
            <rFont val="Tahoma"/>
            <family val="2"/>
          </rPr>
          <t xml:space="preserve">
This charge may not appear on your bill.</t>
        </r>
      </text>
    </comment>
    <comment ref="S2" authorId="0" shapeId="0">
      <text>
        <r>
          <rPr>
            <b/>
            <sz val="9"/>
            <color indexed="81"/>
            <rFont val="Tahoma"/>
            <family val="2"/>
          </rPr>
          <t>Catríona:</t>
        </r>
        <r>
          <rPr>
            <sz val="9"/>
            <color indexed="81"/>
            <rFont val="Tahoma"/>
            <family val="2"/>
          </rPr>
          <t xml:space="preserve">
These are the charges relating to your MIC.  They will change if the PSO levy is changed by the CRU. The PSO levy is set annually in the autumn.</t>
        </r>
      </text>
    </comment>
    <comment ref="T2" authorId="0" shapeId="0">
      <text>
        <r>
          <rPr>
            <b/>
            <sz val="9"/>
            <color indexed="81"/>
            <rFont val="Tahoma"/>
            <family val="2"/>
          </rPr>
          <t>Catríona:</t>
        </r>
        <r>
          <rPr>
            <sz val="9"/>
            <color indexed="81"/>
            <rFont val="Tahoma"/>
            <family val="2"/>
          </rPr>
          <t xml:space="preserve">
This charge may not appear on your bill.</t>
        </r>
      </text>
    </comment>
    <comment ref="U2" authorId="0" shapeId="0">
      <text>
        <r>
          <rPr>
            <b/>
            <sz val="9"/>
            <color indexed="81"/>
            <rFont val="Tahoma"/>
            <family val="2"/>
          </rPr>
          <t>Catríona:</t>
        </r>
        <r>
          <rPr>
            <sz val="9"/>
            <color indexed="81"/>
            <rFont val="Tahoma"/>
            <family val="2"/>
          </rPr>
          <t xml:space="preserve">
This charge may not appear on your bill.  If it does, and if it's over €40, contact an experienced electrical contractor.  A simple piece of corrective equipment can stop these charges and pay for itself within a few years.</t>
        </r>
      </text>
    </comment>
    <comment ref="W2" authorId="0" shapeId="0">
      <text>
        <r>
          <rPr>
            <b/>
            <sz val="9"/>
            <color indexed="81"/>
            <rFont val="Tahoma"/>
            <charset val="1"/>
          </rPr>
          <t>Catríona:</t>
        </r>
        <r>
          <rPr>
            <sz val="9"/>
            <color indexed="81"/>
            <rFont val="Tahoma"/>
            <charset val="1"/>
          </rPr>
          <t xml:space="preserve">
Electric Ireland will record how much of your MIC you used during a billing period. Other providers generally don't provide this information. You can find out more by contacting ESB Networks.  This is worth doing if you have a large MIC and don't believe that you are using it all.  The higher the MIC, the higher the charges and the higher the PSO levies also. </t>
        </r>
      </text>
    </comment>
    <comment ref="A3" authorId="0" shapeId="0">
      <text>
        <r>
          <rPr>
            <b/>
            <sz val="9"/>
            <color indexed="81"/>
            <rFont val="Tahoma"/>
            <family val="2"/>
          </rPr>
          <t>Catríona:</t>
        </r>
        <r>
          <rPr>
            <sz val="9"/>
            <color indexed="81"/>
            <rFont val="Tahoma"/>
            <family val="2"/>
          </rPr>
          <t xml:space="preserve">
Please delete this example once you feel you have understood it...</t>
        </r>
      </text>
    </comment>
    <comment ref="D17" authorId="0" shapeId="0">
      <text>
        <r>
          <rPr>
            <b/>
            <sz val="9"/>
            <color indexed="81"/>
            <rFont val="Tahoma"/>
            <family val="2"/>
          </rPr>
          <t>Catríona:</t>
        </r>
        <r>
          <rPr>
            <sz val="9"/>
            <color indexed="81"/>
            <rFont val="Tahoma"/>
            <family val="2"/>
          </rPr>
          <t xml:space="preserve">
This is only relevant if you have a day and night meter.  If you have a 24 hour rate, you need only note the total kWh reading from your bill.</t>
        </r>
      </text>
    </comment>
    <comment ref="E17" authorId="0" shapeId="0">
      <text>
        <r>
          <rPr>
            <b/>
            <sz val="9"/>
            <color indexed="81"/>
            <rFont val="Tahoma"/>
            <family val="2"/>
          </rPr>
          <t>Catríona:</t>
        </r>
        <r>
          <rPr>
            <sz val="9"/>
            <color indexed="81"/>
            <rFont val="Tahoma"/>
            <family val="2"/>
          </rPr>
          <t xml:space="preserve">
This is only relevant if you have a day and night meter.  If you have a 24 hour rate, you need only note the total kWh reading from your bill.</t>
        </r>
      </text>
    </comment>
    <comment ref="G17" authorId="0" shapeId="0">
      <text>
        <r>
          <rPr>
            <b/>
            <sz val="9"/>
            <color indexed="81"/>
            <rFont val="Tahoma"/>
            <family val="2"/>
          </rPr>
          <t>Catríona:</t>
        </r>
        <r>
          <rPr>
            <sz val="9"/>
            <color indexed="81"/>
            <rFont val="Tahoma"/>
            <family val="2"/>
          </rPr>
          <t xml:space="preserve">
Catríona:
Actual or estimated - this has a big bearing on your understanding of your usage.  Submit regular reading to ensure accuracy until a smart meter is installed.</t>
        </r>
      </text>
    </comment>
    <comment ref="M17" authorId="0" shapeId="0">
      <text>
        <r>
          <rPr>
            <b/>
            <sz val="9"/>
            <color indexed="81"/>
            <rFont val="Tahoma"/>
            <family val="2"/>
          </rPr>
          <t>Catríona:</t>
        </r>
        <r>
          <rPr>
            <sz val="9"/>
            <color indexed="81"/>
            <rFont val="Tahoma"/>
            <family val="2"/>
          </rPr>
          <t xml:space="preserve">
MIC Charges, Demand Charges, Excess Wattless charges, Standing Charges, PSO Levy etc.  They will vary from from one provider to another</t>
        </r>
      </text>
    </comment>
    <comment ref="Q17" authorId="1" shapeId="0">
      <text>
        <r>
          <rPr>
            <b/>
            <sz val="9"/>
            <color indexed="81"/>
            <rFont val="Tahoma"/>
            <family val="2"/>
          </rPr>
          <t>user7:</t>
        </r>
        <r>
          <rPr>
            <sz val="9"/>
            <color indexed="81"/>
            <rFont val="Tahoma"/>
            <family val="2"/>
          </rPr>
          <t xml:space="preserve">
The PSO (Public Service Obligation) levy is set by the CRU (Centre for Regulating Utilities).  It has a big bearing on your bill as it will also be the figure used to calculate charges associated with your MIC (Maximum Import Capacity).  It's set annually every autumn.</t>
        </r>
      </text>
    </comment>
    <comment ref="R17" authorId="0" shapeId="0">
      <text>
        <r>
          <rPr>
            <b/>
            <sz val="9"/>
            <color indexed="81"/>
            <rFont val="Tahoma"/>
            <family val="2"/>
          </rPr>
          <t>Catríona:</t>
        </r>
        <r>
          <rPr>
            <sz val="9"/>
            <color indexed="81"/>
            <rFont val="Tahoma"/>
            <family val="2"/>
          </rPr>
          <t xml:space="preserve">
This charge may not appear on your bill.</t>
        </r>
      </text>
    </comment>
    <comment ref="S17" authorId="0" shapeId="0">
      <text>
        <r>
          <rPr>
            <sz val="9"/>
            <color indexed="81"/>
            <rFont val="Tahoma"/>
            <family val="2"/>
          </rPr>
          <t>These are the charges relating to your MIC.  They will change if the PSO levy is changed by the CRU. The PSO levy is set annually in the autumn.</t>
        </r>
      </text>
    </comment>
    <comment ref="T17" authorId="0" shapeId="0">
      <text>
        <r>
          <rPr>
            <sz val="9"/>
            <color indexed="81"/>
            <rFont val="Tahoma"/>
            <family val="2"/>
          </rPr>
          <t xml:space="preserve">This charge may not appear on your bill.
</t>
        </r>
      </text>
    </comment>
    <comment ref="U17" authorId="0" shapeId="0">
      <text>
        <r>
          <rPr>
            <b/>
            <sz val="9"/>
            <color indexed="81"/>
            <rFont val="Tahoma"/>
            <family val="2"/>
          </rPr>
          <t>Catríona:</t>
        </r>
        <r>
          <rPr>
            <sz val="9"/>
            <color indexed="81"/>
            <rFont val="Tahoma"/>
            <family val="2"/>
          </rPr>
          <t xml:space="preserve">
This charge may not appear on your bill.  If it does, and if it's over €40, contact an experienced electrical contractor.  A simple piece of corrective equipment can stop these charges and pay for itself within a few years.</t>
        </r>
      </text>
    </comment>
    <comment ref="W17" authorId="0" shapeId="0">
      <text>
        <r>
          <rPr>
            <b/>
            <sz val="9"/>
            <color indexed="81"/>
            <rFont val="Tahoma"/>
            <family val="2"/>
          </rPr>
          <t>Catríona:</t>
        </r>
        <r>
          <rPr>
            <sz val="9"/>
            <color indexed="81"/>
            <rFont val="Tahoma"/>
            <family val="2"/>
          </rPr>
          <t xml:space="preserve">
Electric Ireland will record how much of your MIC you used during a billing period. Other providers generally don't provide this information. You can find out more by contacting ESB Networks.  This is worth doing if you have a large MIC and don't believe that you are using it all.  The higher the MIC, the higher the charges and the higher the PSO levies also. </t>
        </r>
      </text>
    </comment>
  </commentList>
</comments>
</file>

<file path=xl/comments2.xml><?xml version="1.0" encoding="utf-8"?>
<comments xmlns="http://schemas.openxmlformats.org/spreadsheetml/2006/main">
  <authors>
    <author>user7</author>
    <author>Catríona</author>
  </authors>
  <commentList>
    <comment ref="G4" authorId="0" shapeId="0">
      <text>
        <r>
          <rPr>
            <b/>
            <sz val="9"/>
            <color indexed="81"/>
            <rFont val="Tahoma"/>
            <family val="2"/>
          </rPr>
          <t>user7:</t>
        </r>
        <r>
          <rPr>
            <sz val="9"/>
            <color indexed="81"/>
            <rFont val="Tahoma"/>
            <family val="2"/>
          </rPr>
          <t xml:space="preserve">
These include: MIC charges re MIC charges, Demand Charges, Excess Wattless charges, Standing Charges, PSO Levy etc.  They will vary from from one provider to another</t>
        </r>
      </text>
    </comment>
    <comment ref="J4" authorId="1" shapeId="0">
      <text>
        <r>
          <rPr>
            <b/>
            <sz val="9"/>
            <color indexed="81"/>
            <rFont val="Tahoma"/>
            <family val="2"/>
          </rPr>
          <t>Catríona:</t>
        </r>
        <r>
          <rPr>
            <sz val="9"/>
            <color indexed="81"/>
            <rFont val="Tahoma"/>
            <family val="2"/>
          </rPr>
          <t xml:space="preserve">
Only use these columns if you feel they will be useful.  The total KWh is the key piece.</t>
        </r>
      </text>
    </comment>
    <comment ref="K4" authorId="1" shapeId="0">
      <text>
        <r>
          <rPr>
            <b/>
            <sz val="9"/>
            <color indexed="81"/>
            <rFont val="Tahoma"/>
            <family val="2"/>
          </rPr>
          <t>Catríona:</t>
        </r>
        <r>
          <rPr>
            <sz val="9"/>
            <color indexed="81"/>
            <rFont val="Tahoma"/>
            <family val="2"/>
          </rPr>
          <t xml:space="preserve">
Catríona:
Only use these columns if you feel they will be useful.  The total KWh is the key piece.</t>
        </r>
      </text>
    </comment>
    <comment ref="L4" authorId="1" shapeId="0">
      <text>
        <r>
          <rPr>
            <b/>
            <sz val="9"/>
            <color indexed="81"/>
            <rFont val="Tahoma"/>
            <family val="2"/>
          </rPr>
          <t>Catríona:</t>
        </r>
        <r>
          <rPr>
            <sz val="9"/>
            <color indexed="81"/>
            <rFont val="Tahoma"/>
            <family val="2"/>
          </rPr>
          <t xml:space="preserve">
Catríona:
Only use these columns if you feel they will be useful.  The total KWh is the key piece.</t>
        </r>
      </text>
    </comment>
    <comment ref="M4" authorId="1" shapeId="0">
      <text>
        <r>
          <rPr>
            <b/>
            <sz val="9"/>
            <color indexed="81"/>
            <rFont val="Tahoma"/>
            <family val="2"/>
          </rPr>
          <t>Catríona:</t>
        </r>
        <r>
          <rPr>
            <sz val="9"/>
            <color indexed="81"/>
            <rFont val="Tahoma"/>
            <family val="2"/>
          </rPr>
          <t xml:space="preserve">
Catríona:
Only use these columns if you feel they will be useful.  The total KWh is the key piece.</t>
        </r>
      </text>
    </comment>
    <comment ref="G19" authorId="1" shapeId="0">
      <text>
        <r>
          <rPr>
            <b/>
            <sz val="9"/>
            <color indexed="81"/>
            <rFont val="Tahoma"/>
            <family val="2"/>
          </rPr>
          <t>Catríona:</t>
        </r>
        <r>
          <rPr>
            <sz val="9"/>
            <color indexed="81"/>
            <rFont val="Tahoma"/>
            <family val="2"/>
          </rPr>
          <t xml:space="preserve">
MIC Charges, Demand Charges, Excess Wattless charges, Standing Charges, PSO Levy etc.  They will vary from from one provider to another</t>
        </r>
      </text>
    </comment>
  </commentList>
</comments>
</file>

<file path=xl/comments3.xml><?xml version="1.0" encoding="utf-8"?>
<comments xmlns="http://schemas.openxmlformats.org/spreadsheetml/2006/main">
  <authors>
    <author>Catríona</author>
  </authors>
  <commentList>
    <comment ref="C4" authorId="0" shapeId="0">
      <text>
        <r>
          <rPr>
            <b/>
            <sz val="9"/>
            <color indexed="81"/>
            <rFont val="Tahoma"/>
            <family val="2"/>
          </rPr>
          <t>Catríona:</t>
        </r>
        <r>
          <rPr>
            <sz val="9"/>
            <color indexed="81"/>
            <rFont val="Tahoma"/>
            <family val="2"/>
          </rPr>
          <t xml:space="preserve">
You may have two sizes of bins. Fill in the relevant size(s) here (replace the XX with the relevant size, eg 660L). If you have only one size bin, you can leave the second column (D) empty (MW XXXL (2)).  If you remove it, remember to adjust your formula in the Total Costs column.</t>
        </r>
      </text>
    </comment>
    <comment ref="D4" authorId="0" shapeId="0">
      <text>
        <r>
          <rPr>
            <b/>
            <sz val="9"/>
            <color indexed="81"/>
            <rFont val="Tahoma"/>
            <family val="2"/>
          </rPr>
          <t>Catríona:</t>
        </r>
        <r>
          <rPr>
            <sz val="9"/>
            <color indexed="81"/>
            <rFont val="Tahoma"/>
            <family val="2"/>
          </rPr>
          <t xml:space="preserve">
You may have two sizes of bins, fill in the relevant sizes (replace the XX with the size). If you have only one size bin, leave this column empty or remove it.  If you remove it, remember to adjust your formula in the Total Costs column.</t>
        </r>
      </text>
    </comment>
    <comment ref="E4" authorId="0" shapeId="0">
      <text>
        <r>
          <rPr>
            <b/>
            <sz val="9"/>
            <color indexed="81"/>
            <rFont val="Tahoma"/>
            <family val="2"/>
          </rPr>
          <t>Catríona:</t>
        </r>
        <r>
          <rPr>
            <sz val="9"/>
            <color indexed="81"/>
            <rFont val="Tahoma"/>
            <family val="2"/>
          </rPr>
          <t xml:space="preserve">
This is for the unit cost for your first bin size noted in column C</t>
        </r>
      </text>
    </comment>
    <comment ref="F4" authorId="0" shapeId="0">
      <text>
        <r>
          <rPr>
            <b/>
            <sz val="9"/>
            <color indexed="81"/>
            <rFont val="Tahoma"/>
            <family val="2"/>
          </rPr>
          <t>Catríona:</t>
        </r>
        <r>
          <rPr>
            <sz val="9"/>
            <color indexed="81"/>
            <rFont val="Tahoma"/>
            <family val="2"/>
          </rPr>
          <t xml:space="preserve">
If you have only one bin size and have not filled in column D, you can leave this column empty or remove it.  If you remove it, remember to adjust your formula in the Total Costs column.  If you have two sizes of bin, this is for the Unit Cost of the second bin size.</t>
        </r>
      </text>
    </comment>
    <comment ref="G4" authorId="0" shapeId="0">
      <text>
        <r>
          <rPr>
            <b/>
            <sz val="9"/>
            <color indexed="81"/>
            <rFont val="Tahoma"/>
            <family val="2"/>
          </rPr>
          <t>Catríona:</t>
        </r>
        <r>
          <rPr>
            <sz val="9"/>
            <color indexed="81"/>
            <rFont val="Tahoma"/>
            <family val="2"/>
          </rPr>
          <t xml:space="preserve">
It's important to record the weight of your waste as this is really what you want to reduce.  You have less impact over the actual unit costs.</t>
        </r>
      </text>
    </comment>
    <comment ref="I4" authorId="0" shapeId="0">
      <text>
        <r>
          <rPr>
            <b/>
            <sz val="9"/>
            <color indexed="81"/>
            <rFont val="Tahoma"/>
            <family val="2"/>
          </rPr>
          <t>Catríona:</t>
        </r>
        <r>
          <rPr>
            <sz val="9"/>
            <color indexed="81"/>
            <rFont val="Tahoma"/>
            <family val="2"/>
          </rPr>
          <t xml:space="preserve">
You may have two sizes of bins, fill in the relevant sizes (replace the XX with the relevant size). If you have only one size bin, leave the second column (J) empty (DR XXXL (2)).  If you remove it, remember to adjust your formula in the Total Costs column.</t>
        </r>
      </text>
    </comment>
    <comment ref="J4" authorId="0" shapeId="0">
      <text>
        <r>
          <rPr>
            <b/>
            <sz val="9"/>
            <color indexed="81"/>
            <rFont val="Tahoma"/>
            <family val="2"/>
          </rPr>
          <t>Catríona:</t>
        </r>
        <r>
          <rPr>
            <sz val="9"/>
            <color indexed="81"/>
            <rFont val="Tahoma"/>
            <family val="2"/>
          </rPr>
          <t xml:space="preserve">
You may have two sizes of bins, fill in the relevant sizes (replace the XX with the size). If you have only one size bin, leave this column empty or remove it.  If you remove it, remember to adjust your formula in the Total Costs column.</t>
        </r>
      </text>
    </comment>
    <comment ref="K4" authorId="0" shapeId="0">
      <text>
        <r>
          <rPr>
            <b/>
            <sz val="9"/>
            <color indexed="81"/>
            <rFont val="Tahoma"/>
            <family val="2"/>
          </rPr>
          <t>Catríona:</t>
        </r>
        <r>
          <rPr>
            <sz val="9"/>
            <color indexed="81"/>
            <rFont val="Tahoma"/>
            <family val="2"/>
          </rPr>
          <t xml:space="preserve">
This is for the unit cost for your first bin size noted in column C.</t>
        </r>
      </text>
    </comment>
    <comment ref="L4" authorId="0" shapeId="0">
      <text>
        <r>
          <rPr>
            <b/>
            <sz val="9"/>
            <color indexed="81"/>
            <rFont val="Tahoma"/>
            <family val="2"/>
          </rPr>
          <t>Catríona:</t>
        </r>
        <r>
          <rPr>
            <sz val="9"/>
            <color indexed="81"/>
            <rFont val="Tahoma"/>
            <family val="2"/>
          </rPr>
          <t xml:space="preserve">
If you have only one bin size and have not filled in column J, you can leave this column empty or remove it.  If you remove it, remember to adjust your formula in the Total Costs column.  If you have two sizes of bin, this is for the Unit Cost of the second bin size.</t>
        </r>
      </text>
    </comment>
    <comment ref="M4" authorId="0" shapeId="0">
      <text>
        <r>
          <rPr>
            <b/>
            <sz val="9"/>
            <color indexed="81"/>
            <rFont val="Tahoma"/>
            <family val="2"/>
          </rPr>
          <t>Catríona:</t>
        </r>
        <r>
          <rPr>
            <sz val="9"/>
            <color indexed="81"/>
            <rFont val="Tahoma"/>
            <family val="2"/>
          </rPr>
          <t xml:space="preserve">
It's important to record the weight as this is really what you want to reduce.  You have less impact over the actual unit costs.</t>
        </r>
      </text>
    </comment>
    <comment ref="C5" authorId="0" shapeId="0">
      <text>
        <r>
          <rPr>
            <b/>
            <sz val="9"/>
            <color indexed="81"/>
            <rFont val="Tahoma"/>
            <family val="2"/>
          </rPr>
          <t>Catríona:</t>
        </r>
        <r>
          <rPr>
            <sz val="9"/>
            <color indexed="81"/>
            <rFont val="Tahoma"/>
            <family val="2"/>
          </rPr>
          <t xml:space="preserve">
How many bins, or 'Lifts'</t>
        </r>
      </text>
    </comment>
    <comment ref="I5" authorId="0" shapeId="0">
      <text>
        <r>
          <rPr>
            <b/>
            <sz val="9"/>
            <color indexed="81"/>
            <rFont val="Tahoma"/>
            <family val="2"/>
          </rPr>
          <t>Catríona:</t>
        </r>
        <r>
          <rPr>
            <sz val="9"/>
            <color indexed="81"/>
            <rFont val="Tahoma"/>
            <family val="2"/>
          </rPr>
          <t xml:space="preserve">
How many bins, or 'Lifts'</t>
        </r>
      </text>
    </comment>
    <comment ref="O5" authorId="0" shapeId="0">
      <text>
        <r>
          <rPr>
            <b/>
            <sz val="9"/>
            <color indexed="81"/>
            <rFont val="Tahoma"/>
            <family val="2"/>
          </rPr>
          <t>Catríona:</t>
        </r>
        <r>
          <rPr>
            <sz val="9"/>
            <color indexed="81"/>
            <rFont val="Tahoma"/>
            <family val="2"/>
          </rPr>
          <t xml:space="preserve">
How many bins, or 'Lifts'</t>
        </r>
      </text>
    </comment>
    <comment ref="C20" authorId="0" shapeId="0">
      <text>
        <r>
          <rPr>
            <b/>
            <sz val="9"/>
            <color indexed="81"/>
            <rFont val="Tahoma"/>
            <family val="2"/>
          </rPr>
          <t>Catríona:</t>
        </r>
        <r>
          <rPr>
            <sz val="9"/>
            <color indexed="81"/>
            <rFont val="Tahoma"/>
            <family val="2"/>
          </rPr>
          <t xml:space="preserve">
You may have two sizes of bins. Fill in the relevant size(s) here (replace the XX with the relevant size, eg 660L). If you have only one size bin, you can leave the second column (D) empty (MW XXXL (2)).  If you remove it, remember to adjust your formula in the Total Costs column.</t>
        </r>
      </text>
    </comment>
    <comment ref="D20" authorId="0" shapeId="0">
      <text>
        <r>
          <rPr>
            <b/>
            <sz val="9"/>
            <color indexed="81"/>
            <rFont val="Tahoma"/>
            <family val="2"/>
          </rPr>
          <t>Catríona:</t>
        </r>
        <r>
          <rPr>
            <sz val="9"/>
            <color indexed="81"/>
            <rFont val="Tahoma"/>
            <family val="2"/>
          </rPr>
          <t xml:space="preserve">
You may have two sizes of bins, fill in the relevant sizes (replace the XX with the size). If you have only one size bin, leave this column empty or remove it.  If you remove it, remember to adjust your formula in the Total Costs column.</t>
        </r>
      </text>
    </comment>
    <comment ref="E20" authorId="0" shapeId="0">
      <text>
        <r>
          <rPr>
            <b/>
            <sz val="9"/>
            <color indexed="81"/>
            <rFont val="Tahoma"/>
            <family val="2"/>
          </rPr>
          <t>Catríona:</t>
        </r>
        <r>
          <rPr>
            <sz val="9"/>
            <color indexed="81"/>
            <rFont val="Tahoma"/>
            <family val="2"/>
          </rPr>
          <t xml:space="preserve">
This is for the unit cost for your first bin size noted in column C</t>
        </r>
      </text>
    </comment>
    <comment ref="F20" authorId="0" shapeId="0">
      <text>
        <r>
          <rPr>
            <b/>
            <sz val="9"/>
            <color indexed="81"/>
            <rFont val="Tahoma"/>
            <family val="2"/>
          </rPr>
          <t>Catríona:</t>
        </r>
        <r>
          <rPr>
            <sz val="9"/>
            <color indexed="81"/>
            <rFont val="Tahoma"/>
            <family val="2"/>
          </rPr>
          <t xml:space="preserve">
If you have only one bin size and have not filled in column J, you can leave this column empty or remove it.  If you remove it, remember to adjust your formula in the Total Costs column.  If you have two sizes of bin, this is for the Unit Cost of the second bin size.</t>
        </r>
      </text>
    </comment>
    <comment ref="G20" authorId="0" shapeId="0">
      <text>
        <r>
          <rPr>
            <b/>
            <sz val="9"/>
            <color indexed="81"/>
            <rFont val="Tahoma"/>
            <family val="2"/>
          </rPr>
          <t>Catríona:</t>
        </r>
        <r>
          <rPr>
            <sz val="9"/>
            <color indexed="81"/>
            <rFont val="Tahoma"/>
            <family val="2"/>
          </rPr>
          <t xml:space="preserve">
It's important to record the weight of your waste as this is really what you want to reduce.  You have less impact over the actual unit costs.</t>
        </r>
      </text>
    </comment>
    <comment ref="I20" authorId="0" shapeId="0">
      <text>
        <r>
          <rPr>
            <b/>
            <sz val="9"/>
            <color indexed="81"/>
            <rFont val="Tahoma"/>
            <family val="2"/>
          </rPr>
          <t>Catríona:</t>
        </r>
        <r>
          <rPr>
            <sz val="9"/>
            <color indexed="81"/>
            <rFont val="Tahoma"/>
            <family val="2"/>
          </rPr>
          <t xml:space="preserve">
You may have two sizes of bins, fill in the relevant sizes (replace the XX with the relevant size). If you have only one size bin, leave the second column empty (DR XXXL (2)).  If you remove it, remember to adjust your formula in the Total Costs column.</t>
        </r>
      </text>
    </comment>
    <comment ref="J20" authorId="0" shapeId="0">
      <text>
        <r>
          <rPr>
            <b/>
            <sz val="9"/>
            <color indexed="81"/>
            <rFont val="Tahoma"/>
            <family val="2"/>
          </rPr>
          <t>Catríona:</t>
        </r>
        <r>
          <rPr>
            <sz val="9"/>
            <color indexed="81"/>
            <rFont val="Tahoma"/>
            <family val="2"/>
          </rPr>
          <t xml:space="preserve">
You may have two sizes of bins, fill in the relevant sizes (replace the XX with the size). If you have only one size bin, leave this column empty or remove it.  If you remove it, remember to adjust your formula in the Total Costs column.</t>
        </r>
      </text>
    </comment>
    <comment ref="K20" authorId="0" shapeId="0">
      <text>
        <r>
          <rPr>
            <b/>
            <sz val="9"/>
            <color indexed="81"/>
            <rFont val="Tahoma"/>
            <family val="2"/>
          </rPr>
          <t>Catríona:</t>
        </r>
        <r>
          <rPr>
            <sz val="9"/>
            <color indexed="81"/>
            <rFont val="Tahoma"/>
            <family val="2"/>
          </rPr>
          <t xml:space="preserve">
This is for the unit cost for your first bin size noted in column C.</t>
        </r>
      </text>
    </comment>
    <comment ref="L20" authorId="0" shapeId="0">
      <text>
        <r>
          <rPr>
            <b/>
            <sz val="9"/>
            <color indexed="81"/>
            <rFont val="Tahoma"/>
            <family val="2"/>
          </rPr>
          <t>Catríona:</t>
        </r>
        <r>
          <rPr>
            <sz val="9"/>
            <color indexed="81"/>
            <rFont val="Tahoma"/>
            <family val="2"/>
          </rPr>
          <t xml:space="preserve">
If you have only one bin size and have not filled in column J, you can leave this column empty or remove it.  If you remove it, remember to adjust your formula in the Total Costs column.  If you have two sizes of bin, this is for the Unit Cost of the second bin size.</t>
        </r>
      </text>
    </comment>
    <comment ref="M20" authorId="0" shapeId="0">
      <text>
        <r>
          <rPr>
            <b/>
            <sz val="9"/>
            <color indexed="81"/>
            <rFont val="Tahoma"/>
            <family val="2"/>
          </rPr>
          <t>Catríona:</t>
        </r>
        <r>
          <rPr>
            <sz val="9"/>
            <color indexed="81"/>
            <rFont val="Tahoma"/>
            <family val="2"/>
          </rPr>
          <t xml:space="preserve">
It's important to record the weight as this is really what you want to reduce.  You have less impact over the actual unit costs.</t>
        </r>
      </text>
    </comment>
    <comment ref="C21" authorId="0" shapeId="0">
      <text>
        <r>
          <rPr>
            <b/>
            <sz val="9"/>
            <color indexed="81"/>
            <rFont val="Tahoma"/>
            <family val="2"/>
          </rPr>
          <t>Catríona:</t>
        </r>
        <r>
          <rPr>
            <sz val="9"/>
            <color indexed="81"/>
            <rFont val="Tahoma"/>
            <family val="2"/>
          </rPr>
          <t xml:space="preserve">
How many bins, or 'Lifts'</t>
        </r>
      </text>
    </comment>
    <comment ref="I21" authorId="0" shapeId="0">
      <text>
        <r>
          <rPr>
            <b/>
            <sz val="9"/>
            <color indexed="81"/>
            <rFont val="Tahoma"/>
            <family val="2"/>
          </rPr>
          <t>Catríona:</t>
        </r>
        <r>
          <rPr>
            <sz val="9"/>
            <color indexed="81"/>
            <rFont val="Tahoma"/>
            <family val="2"/>
          </rPr>
          <t xml:space="preserve">
How many bins, or 'Lifts'</t>
        </r>
      </text>
    </comment>
    <comment ref="O21" authorId="0" shapeId="0">
      <text>
        <r>
          <rPr>
            <b/>
            <sz val="9"/>
            <color indexed="81"/>
            <rFont val="Tahoma"/>
            <family val="2"/>
          </rPr>
          <t>Catríona:</t>
        </r>
        <r>
          <rPr>
            <sz val="9"/>
            <color indexed="81"/>
            <rFont val="Tahoma"/>
            <family val="2"/>
          </rPr>
          <t xml:space="preserve">
How many bins, or 'Lifts'</t>
        </r>
      </text>
    </comment>
  </commentList>
</comments>
</file>

<file path=xl/comments4.xml><?xml version="1.0" encoding="utf-8"?>
<comments xmlns="http://schemas.openxmlformats.org/spreadsheetml/2006/main">
  <authors>
    <author>Catríona</author>
  </authors>
  <commentList>
    <comment ref="H9" authorId="0" shapeId="0">
      <text>
        <r>
          <rPr>
            <b/>
            <sz val="9"/>
            <color indexed="81"/>
            <rFont val="Tahoma"/>
            <family val="2"/>
          </rPr>
          <t>Catríona:</t>
        </r>
        <r>
          <rPr>
            <sz val="9"/>
            <color indexed="81"/>
            <rFont val="Tahoma"/>
            <family val="2"/>
          </rPr>
          <t xml:space="preserve">
Medium Petrol Car, kg CO2e per Km</t>
        </r>
      </text>
    </comment>
    <comment ref="I9" authorId="0" shapeId="0">
      <text>
        <r>
          <rPr>
            <b/>
            <sz val="9"/>
            <color indexed="81"/>
            <rFont val="Tahoma"/>
            <family val="2"/>
          </rPr>
          <t>Catríona:</t>
        </r>
        <r>
          <rPr>
            <sz val="9"/>
            <color indexed="81"/>
            <rFont val="Tahoma"/>
            <family val="2"/>
          </rPr>
          <t xml:space="preserve">
Medium Diesel Car, kg CO2e per Km</t>
        </r>
      </text>
    </comment>
    <comment ref="J9" authorId="0" shapeId="0">
      <text>
        <r>
          <rPr>
            <b/>
            <sz val="9"/>
            <color indexed="81"/>
            <rFont val="Tahoma"/>
            <family val="2"/>
          </rPr>
          <t>Catríona:</t>
        </r>
        <r>
          <rPr>
            <sz val="9"/>
            <color indexed="81"/>
            <rFont val="Tahoma"/>
            <family val="2"/>
          </rPr>
          <t xml:space="preserve">
Fully electric plug in car</t>
        </r>
      </text>
    </comment>
    <comment ref="A10" authorId="0" shapeId="0">
      <text>
        <r>
          <rPr>
            <b/>
            <sz val="9"/>
            <color indexed="81"/>
            <rFont val="Tahoma"/>
            <family val="2"/>
          </rPr>
          <t>Catríona:</t>
        </r>
        <r>
          <rPr>
            <sz val="9"/>
            <color indexed="81"/>
            <rFont val="Tahoma"/>
            <family val="2"/>
          </rPr>
          <t xml:space="preserve">
This entry is for sample purposes only...</t>
        </r>
      </text>
    </comment>
    <comment ref="B10" authorId="0" shapeId="0">
      <text>
        <r>
          <rPr>
            <b/>
            <sz val="9"/>
            <color indexed="81"/>
            <rFont val="Tahoma"/>
            <family val="2"/>
          </rPr>
          <t>Catríona:</t>
        </r>
        <r>
          <rPr>
            <sz val="9"/>
            <color indexed="81"/>
            <rFont val="Tahoma"/>
            <family val="2"/>
          </rPr>
          <t xml:space="preserve">
Delete this example once you start your own measuring</t>
        </r>
      </text>
    </comment>
    <comment ref="A91" authorId="0" shapeId="0">
      <text>
        <r>
          <rPr>
            <b/>
            <sz val="9"/>
            <color indexed="81"/>
            <rFont val="Tahoma"/>
            <family val="2"/>
          </rPr>
          <t>Catríona:</t>
        </r>
        <r>
          <rPr>
            <sz val="9"/>
            <color indexed="81"/>
            <rFont val="Tahoma"/>
            <family val="2"/>
          </rPr>
          <t xml:space="preserve">
Insert your formulas for totals in the relevant columns.</t>
        </r>
      </text>
    </comment>
  </commentList>
</comments>
</file>

<file path=xl/sharedStrings.xml><?xml version="1.0" encoding="utf-8"?>
<sst xmlns="http://schemas.openxmlformats.org/spreadsheetml/2006/main" count="326" uniqueCount="143">
  <si>
    <t>Period covered by bill</t>
  </si>
  <si>
    <t>KWh Total</t>
  </si>
  <si>
    <t>Day Rate</t>
  </si>
  <si>
    <t>Night Rate</t>
  </si>
  <si>
    <t>VAT</t>
  </si>
  <si>
    <t>Total Bill</t>
  </si>
  <si>
    <t>60 kVA Max of 100</t>
  </si>
  <si>
    <t>Totals</t>
  </si>
  <si>
    <t>PSO Levy</t>
  </si>
  <si>
    <t>Electricity Tax</t>
  </si>
  <si>
    <t>kWh - Night</t>
  </si>
  <si>
    <t>kWh - Day</t>
  </si>
  <si>
    <t>Add'tl Charges</t>
  </si>
  <si>
    <t>Reading</t>
  </si>
  <si>
    <t xml:space="preserve">Days </t>
  </si>
  <si>
    <t>Total Day</t>
  </si>
  <si>
    <t>Total Night</t>
  </si>
  <si>
    <t>Standing Charge</t>
  </si>
  <si>
    <t xml:space="preserve">Demand/Winter Charge </t>
  </si>
  <si>
    <t>Electricity (Net cost)</t>
  </si>
  <si>
    <t>Period</t>
  </si>
  <si>
    <t>Actual</t>
  </si>
  <si>
    <t>Import Capacity Charge</t>
  </si>
  <si>
    <t>MIC used</t>
  </si>
  <si>
    <t>Provider</t>
  </si>
  <si>
    <t>TOTALS</t>
  </si>
  <si>
    <t>Other Charges</t>
  </si>
  <si>
    <t xml:space="preserve"> Wattless Power</t>
  </si>
  <si>
    <t>https://bit.ly/3PXoSYU</t>
  </si>
  <si>
    <t>MIC Explained</t>
  </si>
  <si>
    <t>MIC used (kVA)</t>
  </si>
  <si>
    <t>You can break down these additional charges into each area.  This is useful if you need to watch certain costs: MIC, PSO and Watless</t>
  </si>
  <si>
    <t>Optional - Hide these columns if not needed</t>
  </si>
  <si>
    <t>Heating (Net cost)</t>
  </si>
  <si>
    <t>Rate/kWh</t>
  </si>
  <si>
    <t>Capacity Chgs</t>
  </si>
  <si>
    <t>Carbon Tax</t>
  </si>
  <si>
    <t>You can break down these additional charges into each area.  This is useful if you need to watch certain costs.</t>
  </si>
  <si>
    <t>Non Energy Units</t>
  </si>
  <si>
    <r>
      <rPr>
        <b/>
        <i/>
        <sz val="11"/>
        <color theme="1"/>
        <rFont val="Calibri"/>
        <family val="2"/>
        <scheme val="minor"/>
      </rPr>
      <t xml:space="preserve">User Notes: </t>
    </r>
    <r>
      <rPr>
        <i/>
        <sz val="11"/>
        <color theme="1"/>
        <rFont val="Calibri"/>
        <family val="2"/>
        <scheme val="minor"/>
      </rPr>
      <t xml:space="preserve">The essential data to record is the units of heat (usually in KWh), the net heating cost (before VAT and other charges) the VAT, and the total costs.  If you note these, the </t>
    </r>
  </si>
  <si>
    <t>Sheet will populate the totals including the Additional Charges.</t>
  </si>
  <si>
    <t>January</t>
  </si>
  <si>
    <t>February</t>
  </si>
  <si>
    <t>March</t>
  </si>
  <si>
    <t>April</t>
  </si>
  <si>
    <t>May</t>
  </si>
  <si>
    <t>June</t>
  </si>
  <si>
    <t>July</t>
  </si>
  <si>
    <t>August</t>
  </si>
  <si>
    <t>September</t>
  </si>
  <si>
    <t>October</t>
  </si>
  <si>
    <t>November</t>
  </si>
  <si>
    <t>December</t>
  </si>
  <si>
    <t>Annual Total</t>
  </si>
  <si>
    <t>Hopefully, this will give you one approach</t>
  </si>
  <si>
    <r>
      <rPr>
        <b/>
        <i/>
        <sz val="11"/>
        <color theme="1"/>
        <rFont val="Calibri"/>
        <family val="2"/>
        <scheme val="minor"/>
      </rPr>
      <t>User Notes:</t>
    </r>
    <r>
      <rPr>
        <i/>
        <sz val="11"/>
        <color theme="1"/>
        <rFont val="Calibri"/>
        <family val="2"/>
        <scheme val="minor"/>
      </rPr>
      <t xml:space="preserve"> Waste Removal Providers vary hugely in how they collect your waste.  Those using this sheet will have to personalise it to fit their billing patterns.  </t>
    </r>
  </si>
  <si>
    <t>Mixed or General Waste</t>
  </si>
  <si>
    <t>Dry Recyclables</t>
  </si>
  <si>
    <t>Qty</t>
  </si>
  <si>
    <t>Unit Cost</t>
  </si>
  <si>
    <t>MW XXXL (1)</t>
  </si>
  <si>
    <t xml:space="preserve">MW XXXL (2) </t>
  </si>
  <si>
    <t>Weight</t>
  </si>
  <si>
    <t>ALL</t>
  </si>
  <si>
    <t>DR XXXL (1)</t>
  </si>
  <si>
    <t xml:space="preserve">DR XXXL (2) </t>
  </si>
  <si>
    <t xml:space="preserve">All </t>
  </si>
  <si>
    <t xml:space="preserve">Unit Cost </t>
  </si>
  <si>
    <t>Net Cost</t>
  </si>
  <si>
    <t>Dry Rec</t>
  </si>
  <si>
    <t>MW</t>
  </si>
  <si>
    <t>Brown Bin</t>
  </si>
  <si>
    <t>BB</t>
  </si>
  <si>
    <t>Brown Bin (Compostables)</t>
  </si>
  <si>
    <t xml:space="preserve">Total Waste Costs </t>
  </si>
  <si>
    <t>(MW+DR+BB)</t>
  </si>
  <si>
    <r>
      <t>Rate p/m</t>
    </r>
    <r>
      <rPr>
        <b/>
        <vertAlign val="superscript"/>
        <sz val="11"/>
        <color theme="1"/>
        <rFont val="Calibri"/>
        <family val="2"/>
        <scheme val="minor"/>
      </rPr>
      <t>3</t>
    </r>
  </si>
  <si>
    <t>Water Costs</t>
  </si>
  <si>
    <t>W/W Removed</t>
  </si>
  <si>
    <t>W/W Std Chgs</t>
  </si>
  <si>
    <t>Total Chgs</t>
  </si>
  <si>
    <t>Electricity Bills and Usage Analysis 2024</t>
  </si>
  <si>
    <t>Electricity Bills and Usage Analysis 2023</t>
  </si>
  <si>
    <t>Heating Bills and Usage Analysis 2024</t>
  </si>
  <si>
    <t>Heating Bills and Usage Analysis 2023</t>
  </si>
  <si>
    <t>Waste Bills and Usage Analysis 2024</t>
  </si>
  <si>
    <t>Water Bills and Usage Analysis 2024</t>
  </si>
  <si>
    <t>Uisce Eireann/Irish Water</t>
  </si>
  <si>
    <r>
      <t>Water M</t>
    </r>
    <r>
      <rPr>
        <b/>
        <vertAlign val="superscript"/>
        <sz val="11"/>
        <color theme="1"/>
        <rFont val="Calibri"/>
        <family val="2"/>
        <scheme val="minor"/>
      </rPr>
      <t>3</t>
    </r>
    <r>
      <rPr>
        <b/>
        <sz val="11"/>
        <color theme="1"/>
        <rFont val="Calibri"/>
        <family val="2"/>
        <scheme val="minor"/>
      </rPr>
      <t xml:space="preserve"> Total Bill</t>
    </r>
  </si>
  <si>
    <t>Standing Chge</t>
  </si>
  <si>
    <t>Water Bills and Usage Analysis 2023</t>
  </si>
  <si>
    <t>Date</t>
  </si>
  <si>
    <t>From</t>
  </si>
  <si>
    <t>To</t>
  </si>
  <si>
    <t>Petrol Car</t>
  </si>
  <si>
    <t>Diesel Car</t>
  </si>
  <si>
    <t>Electric Car</t>
  </si>
  <si>
    <t>Train</t>
  </si>
  <si>
    <t>Bus</t>
  </si>
  <si>
    <t>Tram</t>
  </si>
  <si>
    <t>Walk</t>
  </si>
  <si>
    <t>Cycle</t>
  </si>
  <si>
    <t>Person</t>
  </si>
  <si>
    <t>This is a relatively simple way to measure your impacts across a number of areas - Electricity, Heating, Waste, Water, Travel.</t>
  </si>
  <si>
    <t>Electricity:</t>
  </si>
  <si>
    <t>You might like to use all of the columns provided to get a detailed understanding of your electricity BUT, the key columns to complete are:</t>
  </si>
  <si>
    <r>
      <rPr>
        <b/>
        <sz val="11"/>
        <color theme="1"/>
        <rFont val="Calibri"/>
        <family val="2"/>
        <scheme val="minor"/>
      </rPr>
      <t xml:space="preserve">Total kWh </t>
    </r>
    <r>
      <rPr>
        <sz val="11"/>
        <color theme="1"/>
        <rFont val="Calibri"/>
        <family val="2"/>
        <scheme val="minor"/>
      </rPr>
      <t xml:space="preserve">of electricity used, the </t>
    </r>
    <r>
      <rPr>
        <b/>
        <sz val="11"/>
        <color theme="1"/>
        <rFont val="Calibri"/>
        <family val="2"/>
        <scheme val="minor"/>
      </rPr>
      <t>cost of your electricity</t>
    </r>
    <r>
      <rPr>
        <sz val="11"/>
        <color theme="1"/>
        <rFont val="Calibri"/>
        <family val="2"/>
        <scheme val="minor"/>
      </rPr>
      <t xml:space="preserve"> (separated from additional charges and VAT), and your final bill.</t>
    </r>
  </si>
  <si>
    <t>EXAMPLE</t>
  </si>
  <si>
    <t>User Notes: You will generally receive four bills a year.  Where Waste Water Removed is not measured separately, it will be equivalent to the amount of water supplied.</t>
  </si>
  <si>
    <t xml:space="preserve">Formulas are in place to calculate totals.  Bear in mind that if you delete rows, you may also delete the formulas.  </t>
  </si>
  <si>
    <t>Feel free to adapt it to fit the individual circumstances of your organisation - this is merely one approach.</t>
  </si>
  <si>
    <t xml:space="preserve">Dingle </t>
  </si>
  <si>
    <t>Dublin</t>
  </si>
  <si>
    <t>Green Event</t>
  </si>
  <si>
    <t>Distance in kilometres</t>
  </si>
  <si>
    <t>TOTAL</t>
  </si>
  <si>
    <t>TOTALS:</t>
  </si>
  <si>
    <t>ANNUAL TOTALS:</t>
  </si>
  <si>
    <t>Project</t>
  </si>
  <si>
    <t>Purpose</t>
  </si>
  <si>
    <t>Arts Council Training</t>
  </si>
  <si>
    <t xml:space="preserve">https://www.gov.uk/government/publications/greenhouse-gas-reporting-conversion-factors-2023 </t>
  </si>
  <si>
    <t xml:space="preserve"> https://www.seai.ie/data-and-insights/seai-statistics/conversion-factors/ </t>
  </si>
  <si>
    <r>
      <rPr>
        <b/>
        <sz val="11"/>
        <color theme="1"/>
        <rFont val="Calibri"/>
        <family val="2"/>
        <scheme val="minor"/>
      </rPr>
      <t>SEAI-conversion-and-emission-factors</t>
    </r>
    <r>
      <rPr>
        <sz val="11"/>
        <color theme="1"/>
        <rFont val="Calibri"/>
        <family val="2"/>
        <scheme val="minor"/>
      </rPr>
      <t xml:space="preserve"> can be used for calculating emissions associated with electricity (this changes annually) and heat:</t>
    </r>
  </si>
  <si>
    <r>
      <t>The conversion factors provided by the</t>
    </r>
    <r>
      <rPr>
        <b/>
        <sz val="11"/>
        <color theme="1"/>
        <rFont val="Calibri"/>
        <family val="2"/>
        <scheme val="minor"/>
      </rPr>
      <t xml:space="preserve"> UK Government </t>
    </r>
    <r>
      <rPr>
        <sz val="11"/>
        <color theme="1"/>
        <rFont val="Calibri"/>
        <family val="2"/>
        <scheme val="minor"/>
      </rPr>
      <t>are widely used both here and in other parts of western Europe.  These are updated annually, but are not for the faint-hearted!</t>
    </r>
  </si>
  <si>
    <t xml:space="preserve"> https://www.youtube.com/watch?v=rqKahYsuqU0&amp;t=1302s  </t>
  </si>
  <si>
    <t>If you find reading your electricity bill a challenge, check out this webinar.</t>
  </si>
  <si>
    <t>General Guidance:</t>
  </si>
  <si>
    <r>
      <t xml:space="preserve">Keep a note of your </t>
    </r>
    <r>
      <rPr>
        <b/>
        <sz val="11"/>
        <color theme="1"/>
        <rFont val="Calibri"/>
        <family val="2"/>
        <scheme val="minor"/>
      </rPr>
      <t>PSO Levy</t>
    </r>
    <r>
      <rPr>
        <sz val="11"/>
        <color theme="1"/>
        <rFont val="Calibri"/>
        <family val="2"/>
        <scheme val="minor"/>
      </rPr>
      <t xml:space="preserve"> and charges associated with your </t>
    </r>
    <r>
      <rPr>
        <b/>
        <sz val="11"/>
        <color theme="1"/>
        <rFont val="Calibri"/>
        <family val="2"/>
        <scheme val="minor"/>
      </rPr>
      <t>MIC (Maximum Import Capacity)</t>
    </r>
    <r>
      <rPr>
        <sz val="11"/>
        <color theme="1"/>
        <rFont val="Calibri"/>
        <family val="2"/>
        <scheme val="minor"/>
      </rPr>
      <t>.  If your MIC is too high, you are paying excess charges.</t>
    </r>
  </si>
  <si>
    <t>Please contact Catríona Fallon at catriona@greenarts.ie with any questions on using this tool.</t>
  </si>
  <si>
    <r>
      <t>If you want to calculate the</t>
    </r>
    <r>
      <rPr>
        <b/>
        <sz val="14"/>
        <color theme="1"/>
        <rFont val="Calibri"/>
        <family val="2"/>
        <scheme val="minor"/>
      </rPr>
      <t xml:space="preserve"> GHG emissions</t>
    </r>
    <r>
      <rPr>
        <sz val="14"/>
        <color theme="1"/>
        <rFont val="Calibri"/>
        <family val="2"/>
        <scheme val="minor"/>
      </rPr>
      <t xml:space="preserve"> associated with your energy/waste/water/travel and transport usage, you can use the following resources:</t>
    </r>
  </si>
  <si>
    <t>Example: Siobhan</t>
  </si>
  <si>
    <t>Conversion Factor</t>
  </si>
  <si>
    <t>National</t>
  </si>
  <si>
    <t>International</t>
  </si>
  <si>
    <t>Coach</t>
  </si>
  <si>
    <t>Distance in Km</t>
  </si>
  <si>
    <t>Tralee</t>
  </si>
  <si>
    <t xml:space="preserve">User Notes: Carbon Conversion Factors are provided in line 7.  These are taken from  https://www.gov.uk/government/publications/greenhouse-gas-reporting-conversion-factors-2023 </t>
  </si>
  <si>
    <t>TRAVEL RECORD SHEET &amp; EMISSIONS CONVERTER</t>
  </si>
  <si>
    <r>
      <t xml:space="preserve">To use this calculator, note the </t>
    </r>
    <r>
      <rPr>
        <b/>
        <i/>
        <sz val="11"/>
        <color theme="1"/>
        <rFont val="Calibri"/>
        <family val="2"/>
        <scheme val="minor"/>
      </rPr>
      <t>distance travelled in column G</t>
    </r>
    <r>
      <rPr>
        <i/>
        <sz val="11"/>
        <color theme="1"/>
        <rFont val="Calibri"/>
        <family val="2"/>
        <scheme val="minor"/>
      </rPr>
      <t xml:space="preserve">. Then, using the relevant column for the mode of travel taken, multiply the distance by the relevant conversion factor as per the example provided.  </t>
    </r>
  </si>
  <si>
    <t xml:space="preserve">EG. The distance travelled in the first example was 45km. 45km is noted in column G.  The journey was made by electric car. </t>
  </si>
  <si>
    <t>The formula in column J (Electric Car) multiplies column G (the distance) by the conversion factor for Evs (J8) to calculate emissions of 11.77kg of CO2e.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</si>
</sst>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00"/>
    <numFmt numFmtId="165" formatCode="&quot;€&quot;#,##0.0000"/>
    <numFmt numFmtId="166" formatCode="&quot;€&quot;#,##0.0000;[Red]\-&quot;€&quot;#,##0.0000"/>
  </numFmts>
  <fonts count="16"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sz val="9"/>
      <color indexed="81"/>
      <name val="Tahoma"/>
      <charset val="1"/>
    </font>
    <font>
      <b/>
      <sz val="9"/>
      <color indexed="81"/>
      <name val="Tahoma"/>
      <charset val="1"/>
    </font>
    <font>
      <i/>
      <sz val="11"/>
      <color theme="1"/>
      <name val="Calibri"/>
      <family val="2"/>
      <scheme val="minor"/>
    </font>
    <font>
      <u/>
      <sz val="11"/>
      <color theme="10"/>
      <name val="Calibri"/>
      <family val="2"/>
      <scheme val="minor"/>
    </font>
    <font>
      <b/>
      <i/>
      <sz val="11"/>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b/>
      <vertAlign val="superscript"/>
      <sz val="11"/>
      <color theme="1"/>
      <name val="Calibri"/>
      <family val="2"/>
      <scheme val="minor"/>
    </font>
    <font>
      <b/>
      <sz val="14"/>
      <name val="Calibri"/>
      <family val="2"/>
      <scheme val="minor"/>
    </font>
    <font>
      <sz val="11"/>
      <name val="Calibri"/>
      <family val="2"/>
      <scheme val="minor"/>
    </font>
  </fonts>
  <fills count="12">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rgb="FFFFFF66"/>
        <bgColor indexed="64"/>
      </patternFill>
    </fill>
    <fill>
      <patternFill patternType="solid">
        <fgColor theme="7" tint="0.39997558519241921"/>
        <bgColor indexed="64"/>
      </patternFill>
    </fill>
    <fill>
      <patternFill patternType="solid">
        <fgColor rgb="FFFFFF00"/>
        <bgColor indexed="64"/>
      </patternFill>
    </fill>
    <fill>
      <patternFill patternType="solid">
        <fgColor theme="4" tint="0.39997558519241921"/>
        <bgColor indexed="64"/>
      </patternFill>
    </fill>
  </fills>
  <borders count="25">
    <border>
      <left/>
      <right/>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cellStyleXfs>
  <cellXfs count="172">
    <xf numFmtId="0" fontId="0" fillId="0" borderId="0" xfId="0"/>
    <xf numFmtId="0" fontId="1" fillId="0" borderId="0" xfId="0" applyFont="1"/>
    <xf numFmtId="3" fontId="0" fillId="0" borderId="0" xfId="0" applyNumberFormat="1"/>
    <xf numFmtId="164" fontId="0" fillId="0" borderId="0" xfId="0" applyNumberFormat="1"/>
    <xf numFmtId="0" fontId="1" fillId="0" borderId="1" xfId="0" applyFont="1" applyBorder="1"/>
    <xf numFmtId="3" fontId="1" fillId="0" borderId="1" xfId="0" applyNumberFormat="1" applyFont="1" applyBorder="1"/>
    <xf numFmtId="164" fontId="1" fillId="0" borderId="1" xfId="0" applyNumberFormat="1" applyFont="1" applyBorder="1"/>
    <xf numFmtId="0" fontId="0" fillId="0" borderId="0" xfId="0" applyAlignment="1">
      <alignment horizontal="center"/>
    </xf>
    <xf numFmtId="0" fontId="1" fillId="2" borderId="2" xfId="0" applyFont="1" applyFill="1" applyBorder="1"/>
    <xf numFmtId="0" fontId="0" fillId="2" borderId="2" xfId="0" applyFill="1" applyBorder="1"/>
    <xf numFmtId="164" fontId="1" fillId="2" borderId="2" xfId="0" applyNumberFormat="1" applyFont="1" applyFill="1" applyBorder="1"/>
    <xf numFmtId="164" fontId="0" fillId="2" borderId="2" xfId="0" applyNumberFormat="1" applyFill="1" applyBorder="1"/>
    <xf numFmtId="164" fontId="1" fillId="2" borderId="3" xfId="0" applyNumberFormat="1" applyFont="1" applyFill="1" applyBorder="1"/>
    <xf numFmtId="164" fontId="0" fillId="2" borderId="4" xfId="0" applyNumberFormat="1" applyFill="1" applyBorder="1"/>
    <xf numFmtId="164" fontId="0" fillId="2" borderId="2" xfId="0" applyNumberFormat="1" applyFill="1" applyBorder="1" applyAlignment="1">
      <alignment horizontal="center"/>
    </xf>
    <xf numFmtId="164" fontId="1" fillId="2" borderId="3" xfId="0" applyNumberFormat="1" applyFont="1" applyFill="1" applyBorder="1" applyAlignment="1">
      <alignment horizontal="center"/>
    </xf>
    <xf numFmtId="0" fontId="7" fillId="0" borderId="2" xfId="1" applyFill="1" applyBorder="1"/>
    <xf numFmtId="0" fontId="6" fillId="2" borderId="2" xfId="0" applyFont="1" applyFill="1" applyBorder="1" applyAlignment="1">
      <alignment horizontal="left" vertical="top"/>
    </xf>
    <xf numFmtId="0" fontId="1" fillId="3" borderId="8" xfId="0" applyFont="1" applyFill="1" applyBorder="1"/>
    <xf numFmtId="0" fontId="1" fillId="3" borderId="9" xfId="0" applyFont="1" applyFill="1" applyBorder="1"/>
    <xf numFmtId="0" fontId="1" fillId="3" borderId="10" xfId="0" applyFont="1" applyFill="1" applyBorder="1"/>
    <xf numFmtId="0" fontId="0" fillId="3" borderId="6" xfId="0" applyFill="1" applyBorder="1"/>
    <xf numFmtId="0" fontId="6" fillId="2" borderId="11" xfId="0" applyFont="1" applyFill="1" applyBorder="1" applyAlignment="1">
      <alignment horizontal="left" vertical="top"/>
    </xf>
    <xf numFmtId="0" fontId="1" fillId="2" borderId="12" xfId="0" applyFont="1" applyFill="1" applyBorder="1"/>
    <xf numFmtId="164" fontId="1" fillId="2" borderId="12" xfId="0" applyNumberFormat="1" applyFont="1" applyFill="1" applyBorder="1"/>
    <xf numFmtId="164" fontId="0" fillId="2" borderId="11" xfId="0" applyNumberFormat="1" applyFill="1" applyBorder="1"/>
    <xf numFmtId="164" fontId="0" fillId="2" borderId="11" xfId="0" applyNumberFormat="1" applyFill="1" applyBorder="1" applyAlignment="1">
      <alignment horizontal="center"/>
    </xf>
    <xf numFmtId="164" fontId="1" fillId="2" borderId="12" xfId="0" applyNumberFormat="1" applyFont="1" applyFill="1" applyBorder="1" applyAlignment="1">
      <alignment horizontal="center"/>
    </xf>
    <xf numFmtId="0" fontId="0" fillId="3" borderId="0" xfId="0" applyFill="1"/>
    <xf numFmtId="0" fontId="1" fillId="3" borderId="0" xfId="0" applyFont="1" applyFill="1"/>
    <xf numFmtId="164" fontId="6" fillId="2" borderId="6" xfId="0" applyNumberFormat="1" applyFont="1" applyFill="1" applyBorder="1" applyAlignment="1">
      <alignment vertical="center"/>
    </xf>
    <xf numFmtId="164" fontId="0" fillId="2" borderId="6" xfId="0" applyNumberFormat="1" applyFill="1" applyBorder="1" applyAlignment="1">
      <alignment horizontal="center"/>
    </xf>
    <xf numFmtId="164" fontId="0" fillId="2" borderId="6" xfId="0" applyNumberFormat="1" applyFill="1" applyBorder="1"/>
    <xf numFmtId="0" fontId="0" fillId="2" borderId="6" xfId="0" applyFill="1" applyBorder="1"/>
    <xf numFmtId="0" fontId="0" fillId="0" borderId="6" xfId="0" applyBorder="1"/>
    <xf numFmtId="0" fontId="1" fillId="2" borderId="9" xfId="0" applyFont="1" applyFill="1" applyBorder="1"/>
    <xf numFmtId="164" fontId="1" fillId="2" borderId="9" xfId="0" applyNumberFormat="1" applyFont="1" applyFill="1" applyBorder="1"/>
    <xf numFmtId="164" fontId="1" fillId="2" borderId="9" xfId="0" applyNumberFormat="1" applyFont="1" applyFill="1" applyBorder="1" applyAlignment="1">
      <alignment horizontal="center"/>
    </xf>
    <xf numFmtId="0" fontId="1" fillId="0" borderId="9" xfId="0" applyFont="1" applyBorder="1"/>
    <xf numFmtId="0" fontId="0" fillId="0" borderId="9" xfId="0" applyBorder="1"/>
    <xf numFmtId="164" fontId="0" fillId="0" borderId="2" xfId="0" applyNumberFormat="1" applyBorder="1"/>
    <xf numFmtId="10" fontId="0" fillId="0" borderId="0" xfId="0" applyNumberFormat="1"/>
    <xf numFmtId="164" fontId="0" fillId="0" borderId="2" xfId="0" applyNumberFormat="1" applyBorder="1" applyAlignment="1">
      <alignment horizontal="center"/>
    </xf>
    <xf numFmtId="164" fontId="0" fillId="2" borderId="2" xfId="0" applyNumberFormat="1" applyFill="1" applyBorder="1" applyAlignment="1">
      <alignment horizontal="right"/>
    </xf>
    <xf numFmtId="164" fontId="6" fillId="2" borderId="5" xfId="0" applyNumberFormat="1" applyFont="1" applyFill="1" applyBorder="1" applyAlignment="1">
      <alignment vertical="center"/>
    </xf>
    <xf numFmtId="164" fontId="1" fillId="2" borderId="8" xfId="0" applyNumberFormat="1" applyFont="1" applyFill="1" applyBorder="1"/>
    <xf numFmtId="0" fontId="0" fillId="0" borderId="13" xfId="0" applyBorder="1"/>
    <xf numFmtId="164" fontId="0" fillId="2" borderId="3" xfId="0" applyNumberFormat="1" applyFill="1" applyBorder="1"/>
    <xf numFmtId="0" fontId="6" fillId="0" borderId="0" xfId="0" applyFont="1"/>
    <xf numFmtId="0" fontId="0" fillId="4" borderId="6" xfId="0" applyFill="1" applyBorder="1"/>
    <xf numFmtId="0" fontId="1" fillId="4" borderId="8" xfId="0" applyFont="1" applyFill="1" applyBorder="1"/>
    <xf numFmtId="0" fontId="1" fillId="4" borderId="9" xfId="0" applyFont="1" applyFill="1" applyBorder="1"/>
    <xf numFmtId="0" fontId="1" fillId="4" borderId="9" xfId="0" applyFont="1" applyFill="1" applyBorder="1" applyAlignment="1">
      <alignment horizontal="center" vertical="center"/>
    </xf>
    <xf numFmtId="0" fontId="1" fillId="4" borderId="6" xfId="0" applyFont="1" applyFill="1" applyBorder="1"/>
    <xf numFmtId="3" fontId="1" fillId="4" borderId="6" xfId="0" applyNumberFormat="1" applyFont="1" applyFill="1" applyBorder="1"/>
    <xf numFmtId="10" fontId="0" fillId="4" borderId="5" xfId="0" applyNumberFormat="1" applyFill="1" applyBorder="1"/>
    <xf numFmtId="10" fontId="0" fillId="4" borderId="6" xfId="0" applyNumberFormat="1" applyFill="1" applyBorder="1"/>
    <xf numFmtId="4" fontId="0" fillId="0" borderId="0" xfId="0" applyNumberFormat="1"/>
    <xf numFmtId="0" fontId="1" fillId="0" borderId="14" xfId="0" applyFont="1" applyBorder="1"/>
    <xf numFmtId="164" fontId="1" fillId="0" borderId="14" xfId="0" applyNumberFormat="1" applyFont="1" applyBorder="1"/>
    <xf numFmtId="4" fontId="1" fillId="0" borderId="14" xfId="0" applyNumberFormat="1" applyFont="1" applyBorder="1"/>
    <xf numFmtId="3" fontId="1" fillId="0" borderId="14" xfId="0" applyNumberFormat="1" applyFont="1" applyBorder="1"/>
    <xf numFmtId="0" fontId="9" fillId="5" borderId="9" xfId="0" applyFont="1" applyFill="1" applyBorder="1"/>
    <xf numFmtId="0" fontId="11" fillId="0" borderId="0" xfId="0" applyFont="1"/>
    <xf numFmtId="0" fontId="9" fillId="5" borderId="0" xfId="0" applyFont="1" applyFill="1"/>
    <xf numFmtId="0" fontId="9" fillId="5" borderId="8" xfId="0" applyFont="1" applyFill="1" applyBorder="1"/>
    <xf numFmtId="0" fontId="12" fillId="5" borderId="13" xfId="0" applyFont="1" applyFill="1" applyBorder="1"/>
    <xf numFmtId="0" fontId="12" fillId="5" borderId="0" xfId="0" applyFont="1" applyFill="1"/>
    <xf numFmtId="0" fontId="9" fillId="5" borderId="6" xfId="0" applyFont="1" applyFill="1" applyBorder="1"/>
    <xf numFmtId="0" fontId="9" fillId="5" borderId="7" xfId="0" applyFont="1" applyFill="1" applyBorder="1"/>
    <xf numFmtId="0" fontId="10" fillId="6" borderId="6" xfId="0" applyFont="1" applyFill="1" applyBorder="1"/>
    <xf numFmtId="0" fontId="12" fillId="6" borderId="13" xfId="0" applyFont="1" applyFill="1" applyBorder="1"/>
    <xf numFmtId="0" fontId="12" fillId="6" borderId="0" xfId="0" applyFont="1" applyFill="1"/>
    <xf numFmtId="0" fontId="9" fillId="6" borderId="8" xfId="0" applyFont="1" applyFill="1" applyBorder="1"/>
    <xf numFmtId="0" fontId="9" fillId="6" borderId="9" xfId="0" applyFont="1" applyFill="1" applyBorder="1"/>
    <xf numFmtId="0" fontId="9" fillId="3" borderId="9" xfId="0" applyFont="1" applyFill="1" applyBorder="1"/>
    <xf numFmtId="0" fontId="9" fillId="3" borderId="0" xfId="0" applyFont="1" applyFill="1"/>
    <xf numFmtId="0" fontId="11" fillId="3" borderId="6" xfId="0" applyFont="1" applyFill="1" applyBorder="1"/>
    <xf numFmtId="0" fontId="9" fillId="3" borderId="8" xfId="0" applyFont="1" applyFill="1" applyBorder="1"/>
    <xf numFmtId="0" fontId="10" fillId="3" borderId="5" xfId="0" applyFont="1" applyFill="1" applyBorder="1"/>
    <xf numFmtId="0" fontId="9" fillId="6" borderId="0" xfId="0" applyFont="1" applyFill="1"/>
    <xf numFmtId="0" fontId="9" fillId="7" borderId="13" xfId="0" applyFont="1" applyFill="1" applyBorder="1"/>
    <xf numFmtId="0" fontId="0" fillId="7" borderId="8" xfId="0" applyFill="1" applyBorder="1"/>
    <xf numFmtId="0" fontId="12" fillId="3" borderId="13" xfId="0" applyFont="1" applyFill="1" applyBorder="1"/>
    <xf numFmtId="0" fontId="12" fillId="3" borderId="0" xfId="0" applyFont="1" applyFill="1"/>
    <xf numFmtId="3" fontId="0" fillId="0" borderId="13" xfId="0" applyNumberFormat="1" applyBorder="1"/>
    <xf numFmtId="3" fontId="1" fillId="0" borderId="16" xfId="0" applyNumberFormat="1" applyFont="1" applyBorder="1"/>
    <xf numFmtId="0" fontId="1" fillId="0" borderId="16" xfId="0" applyFont="1" applyBorder="1"/>
    <xf numFmtId="0" fontId="10" fillId="8" borderId="11" xfId="0" applyFont="1" applyFill="1" applyBorder="1"/>
    <xf numFmtId="0" fontId="12" fillId="8" borderId="2" xfId="0" applyFont="1" applyFill="1" applyBorder="1"/>
    <xf numFmtId="0" fontId="9" fillId="8" borderId="12" xfId="0" applyFont="1" applyFill="1" applyBorder="1"/>
    <xf numFmtId="0" fontId="0" fillId="0" borderId="2" xfId="0" applyBorder="1"/>
    <xf numFmtId="164" fontId="1" fillId="0" borderId="15" xfId="0" applyNumberFormat="1" applyFont="1" applyBorder="1"/>
    <xf numFmtId="0" fontId="1" fillId="6" borderId="1" xfId="0" applyFont="1" applyFill="1" applyBorder="1"/>
    <xf numFmtId="0" fontId="1" fillId="0" borderId="0" xfId="0" applyFont="1" applyAlignment="1">
      <alignment horizontal="center"/>
    </xf>
    <xf numFmtId="1" fontId="0" fillId="0" borderId="0" xfId="0" applyNumberFormat="1"/>
    <xf numFmtId="165" fontId="0" fillId="0" borderId="0" xfId="0" applyNumberFormat="1"/>
    <xf numFmtId="9" fontId="0" fillId="0" borderId="0" xfId="0" applyNumberFormat="1"/>
    <xf numFmtId="164" fontId="0" fillId="0" borderId="0" xfId="0" applyNumberFormat="1" applyAlignment="1">
      <alignment horizontal="center"/>
    </xf>
    <xf numFmtId="164" fontId="1" fillId="0" borderId="0" xfId="0" applyNumberFormat="1" applyFont="1"/>
    <xf numFmtId="164" fontId="1" fillId="0" borderId="0" xfId="0" applyNumberFormat="1" applyFont="1" applyAlignment="1">
      <alignment horizontal="center"/>
    </xf>
    <xf numFmtId="166" fontId="0" fillId="0" borderId="0" xfId="0" applyNumberFormat="1"/>
    <xf numFmtId="0" fontId="1" fillId="0" borderId="17" xfId="0" applyFont="1" applyBorder="1"/>
    <xf numFmtId="3" fontId="1" fillId="0" borderId="17" xfId="0" applyNumberFormat="1" applyFont="1" applyBorder="1"/>
    <xf numFmtId="0" fontId="1" fillId="2" borderId="18" xfId="0" applyFont="1" applyFill="1" applyBorder="1"/>
    <xf numFmtId="164" fontId="1" fillId="2" borderId="18" xfId="0" applyNumberFormat="1" applyFont="1" applyFill="1" applyBorder="1"/>
    <xf numFmtId="164" fontId="1" fillId="0" borderId="17" xfId="0" applyNumberFormat="1" applyFont="1" applyBorder="1"/>
    <xf numFmtId="164" fontId="1" fillId="2" borderId="19" xfId="0" applyNumberFormat="1" applyFont="1" applyFill="1" applyBorder="1"/>
    <xf numFmtId="164" fontId="1" fillId="2" borderId="18" xfId="0" applyNumberFormat="1" applyFont="1" applyFill="1" applyBorder="1" applyAlignment="1">
      <alignment horizontal="center"/>
    </xf>
    <xf numFmtId="0" fontId="0" fillId="0" borderId="17" xfId="0" applyBorder="1"/>
    <xf numFmtId="3" fontId="1" fillId="3" borderId="0" xfId="0" applyNumberFormat="1" applyFont="1" applyFill="1"/>
    <xf numFmtId="0" fontId="1" fillId="3" borderId="4" xfId="0" applyFont="1" applyFill="1" applyBorder="1"/>
    <xf numFmtId="10" fontId="0" fillId="3" borderId="13" xfId="0" applyNumberFormat="1" applyFill="1" applyBorder="1"/>
    <xf numFmtId="10" fontId="0" fillId="3" borderId="0" xfId="0" applyNumberFormat="1" applyFill="1"/>
    <xf numFmtId="10" fontId="0" fillId="3" borderId="4" xfId="0" applyNumberFormat="1" applyFill="1" applyBorder="1"/>
    <xf numFmtId="0" fontId="14" fillId="3" borderId="5" xfId="0" applyFont="1" applyFill="1" applyBorder="1" applyAlignment="1">
      <alignment horizontal="left" vertical="center"/>
    </xf>
    <xf numFmtId="0" fontId="15" fillId="3" borderId="6" xfId="0" applyFont="1" applyFill="1" applyBorder="1"/>
    <xf numFmtId="0" fontId="10" fillId="4" borderId="5" xfId="0" applyFont="1" applyFill="1" applyBorder="1" applyAlignment="1">
      <alignment horizontal="left" vertical="center"/>
    </xf>
    <xf numFmtId="0" fontId="0" fillId="6" borderId="0" xfId="0" applyFill="1"/>
    <xf numFmtId="0" fontId="10" fillId="6" borderId="0" xfId="0" applyFont="1" applyFill="1"/>
    <xf numFmtId="0" fontId="9" fillId="6" borderId="1" xfId="0" applyFont="1" applyFill="1" applyBorder="1" applyAlignment="1">
      <alignment horizontal="left"/>
    </xf>
    <xf numFmtId="0" fontId="1" fillId="6" borderId="17" xfId="0" applyFont="1" applyFill="1" applyBorder="1"/>
    <xf numFmtId="3" fontId="1" fillId="6" borderId="17" xfId="0" applyNumberFormat="1" applyFont="1" applyFill="1" applyBorder="1"/>
    <xf numFmtId="164" fontId="1" fillId="6" borderId="17" xfId="0" applyNumberFormat="1" applyFont="1" applyFill="1" applyBorder="1"/>
    <xf numFmtId="0" fontId="10" fillId="7" borderId="5" xfId="0" applyFont="1" applyFill="1" applyBorder="1" applyAlignment="1">
      <alignment horizontal="left"/>
    </xf>
    <xf numFmtId="0" fontId="0" fillId="7" borderId="7" xfId="0" applyFill="1" applyBorder="1"/>
    <xf numFmtId="0" fontId="9" fillId="7" borderId="4" xfId="0" applyFont="1" applyFill="1" applyBorder="1"/>
    <xf numFmtId="0" fontId="0" fillId="7" borderId="10" xfId="0" applyFill="1" applyBorder="1"/>
    <xf numFmtId="0" fontId="9" fillId="6" borderId="6" xfId="0" applyFont="1" applyFill="1" applyBorder="1"/>
    <xf numFmtId="0" fontId="9" fillId="5" borderId="4" xfId="0" applyFont="1" applyFill="1" applyBorder="1"/>
    <xf numFmtId="0" fontId="9" fillId="5" borderId="10" xfId="0" applyFont="1" applyFill="1" applyBorder="1"/>
    <xf numFmtId="0" fontId="10" fillId="7" borderId="13" xfId="0" applyFont="1" applyFill="1" applyBorder="1" applyAlignment="1">
      <alignment horizontal="left"/>
    </xf>
    <xf numFmtId="0" fontId="0" fillId="7" borderId="4" xfId="0" applyFill="1" applyBorder="1"/>
    <xf numFmtId="0" fontId="9" fillId="5" borderId="13" xfId="0" applyFont="1" applyFill="1" applyBorder="1"/>
    <xf numFmtId="0" fontId="10" fillId="3" borderId="13" xfId="0" applyFont="1" applyFill="1" applyBorder="1"/>
    <xf numFmtId="0" fontId="11" fillId="3" borderId="0" xfId="0" applyFont="1" applyFill="1"/>
    <xf numFmtId="0" fontId="10" fillId="8" borderId="2" xfId="0" applyFont="1" applyFill="1" applyBorder="1"/>
    <xf numFmtId="0" fontId="0" fillId="0" borderId="14" xfId="0" applyBorder="1"/>
    <xf numFmtId="0" fontId="0" fillId="0" borderId="16" xfId="0" applyBorder="1"/>
    <xf numFmtId="164" fontId="0" fillId="0" borderId="4" xfId="0" applyNumberFormat="1" applyBorder="1"/>
    <xf numFmtId="0" fontId="0" fillId="0" borderId="4" xfId="0" applyBorder="1"/>
    <xf numFmtId="0" fontId="0" fillId="10" borderId="0" xfId="0" applyFill="1"/>
    <xf numFmtId="3" fontId="0" fillId="10" borderId="0" xfId="0" applyNumberFormat="1" applyFill="1"/>
    <xf numFmtId="0" fontId="0" fillId="8" borderId="2" xfId="0" applyFill="1" applyBorder="1"/>
    <xf numFmtId="0" fontId="1" fillId="0" borderId="20" xfId="0" applyFont="1" applyBorder="1"/>
    <xf numFmtId="0" fontId="1" fillId="0" borderId="15" xfId="0" applyFont="1" applyBorder="1"/>
    <xf numFmtId="0" fontId="7" fillId="0" borderId="0" xfId="1"/>
    <xf numFmtId="0" fontId="10" fillId="0" borderId="0" xfId="0" applyFont="1"/>
    <xf numFmtId="0" fontId="0" fillId="0" borderId="0" xfId="0" applyBorder="1"/>
    <xf numFmtId="0" fontId="9" fillId="9" borderId="0" xfId="0" applyFont="1" applyFill="1" applyBorder="1"/>
    <xf numFmtId="0" fontId="9" fillId="9" borderId="4" xfId="0" applyFont="1" applyFill="1" applyBorder="1"/>
    <xf numFmtId="0" fontId="6" fillId="0" borderId="0" xfId="0" applyFont="1" applyBorder="1"/>
    <xf numFmtId="0" fontId="0" fillId="11" borderId="1" xfId="0" applyFill="1" applyBorder="1"/>
    <xf numFmtId="0" fontId="0" fillId="11" borderId="22" xfId="0" applyFill="1" applyBorder="1"/>
    <xf numFmtId="0" fontId="11" fillId="11" borderId="21" xfId="0" applyFont="1" applyFill="1" applyBorder="1"/>
    <xf numFmtId="0" fontId="0" fillId="9" borderId="0" xfId="0" applyFill="1" applyBorder="1"/>
    <xf numFmtId="0" fontId="0" fillId="9" borderId="4" xfId="0" applyFill="1" applyBorder="1"/>
    <xf numFmtId="0" fontId="0" fillId="9" borderId="13" xfId="0" applyFill="1" applyBorder="1"/>
    <xf numFmtId="0" fontId="0" fillId="9" borderId="3" xfId="0" applyFill="1" applyBorder="1"/>
    <xf numFmtId="0" fontId="0" fillId="0" borderId="3" xfId="0" applyBorder="1"/>
    <xf numFmtId="0" fontId="12" fillId="9" borderId="0" xfId="0" applyFont="1" applyFill="1" applyBorder="1"/>
    <xf numFmtId="0" fontId="0" fillId="9" borderId="0" xfId="0" applyFill="1" applyBorder="1" applyAlignment="1">
      <alignment horizontal="left" vertical="top"/>
    </xf>
    <xf numFmtId="4" fontId="0" fillId="8" borderId="2" xfId="0" applyNumberFormat="1" applyFill="1" applyBorder="1"/>
    <xf numFmtId="0" fontId="0" fillId="10" borderId="4" xfId="0" applyFill="1" applyBorder="1"/>
    <xf numFmtId="0" fontId="0" fillId="10" borderId="2" xfId="0" applyFill="1" applyBorder="1"/>
    <xf numFmtId="4" fontId="0" fillId="10" borderId="2" xfId="0" applyNumberFormat="1" applyFill="1" applyBorder="1"/>
    <xf numFmtId="0" fontId="1" fillId="8" borderId="4" xfId="0" applyFont="1" applyFill="1" applyBorder="1"/>
    <xf numFmtId="2" fontId="0" fillId="0" borderId="2" xfId="0" applyNumberFormat="1" applyBorder="1"/>
    <xf numFmtId="2" fontId="1" fillId="0" borderId="15" xfId="0" applyNumberFormat="1" applyFont="1" applyBorder="1"/>
    <xf numFmtId="0" fontId="1" fillId="0" borderId="23" xfId="0" applyFont="1" applyBorder="1"/>
    <xf numFmtId="0" fontId="0" fillId="0" borderId="24" xfId="0" applyBorder="1"/>
    <xf numFmtId="2" fontId="0" fillId="0" borderId="24" xfId="0" applyNumberFormat="1" applyBorder="1"/>
  </cellXfs>
  <cellStyles count="2">
    <cellStyle name="Hyperlink" xfId="1" builtinId="8"/>
    <cellStyle name="Normal"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youtube.com/watch?v=rqKahYsuqU0&amp;t=1302s" TargetMode="External"/><Relationship Id="rId2" Type="http://schemas.openxmlformats.org/officeDocument/2006/relationships/hyperlink" Target="https://www.seai.ie/data-and-insights/seai-statistics/conversion-factors/" TargetMode="External"/><Relationship Id="rId1" Type="http://schemas.openxmlformats.org/officeDocument/2006/relationships/hyperlink" Target="https://www.gov.uk/government/publications/greenhouse-gas-reporting-conversion-factors-2023"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bit.ly/3PXoSY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1"/>
  <sheetViews>
    <sheetView tabSelected="1" workbookViewId="0">
      <selection activeCell="A19" sqref="A19"/>
    </sheetView>
  </sheetViews>
  <sheetFormatPr defaultRowHeight="14.4" x14ac:dyDescent="0.3"/>
  <sheetData>
    <row r="2" spans="1:9" ht="18" x14ac:dyDescent="0.35">
      <c r="A2" s="147" t="s">
        <v>127</v>
      </c>
      <c r="B2" s="1"/>
    </row>
    <row r="3" spans="1:9" x14ac:dyDescent="0.3">
      <c r="A3" t="s">
        <v>103</v>
      </c>
    </row>
    <row r="4" spans="1:9" x14ac:dyDescent="0.3">
      <c r="A4" t="s">
        <v>110</v>
      </c>
    </row>
    <row r="5" spans="1:9" x14ac:dyDescent="0.3">
      <c r="A5" t="s">
        <v>109</v>
      </c>
    </row>
    <row r="7" spans="1:9" ht="18" x14ac:dyDescent="0.35">
      <c r="A7" s="147" t="s">
        <v>104</v>
      </c>
    </row>
    <row r="8" spans="1:9" x14ac:dyDescent="0.3">
      <c r="A8" t="s">
        <v>105</v>
      </c>
    </row>
    <row r="9" spans="1:9" x14ac:dyDescent="0.3">
      <c r="A9" t="s">
        <v>106</v>
      </c>
    </row>
    <row r="10" spans="1:9" x14ac:dyDescent="0.3">
      <c r="A10" t="s">
        <v>128</v>
      </c>
    </row>
    <row r="11" spans="1:9" x14ac:dyDescent="0.3">
      <c r="A11" t="s">
        <v>126</v>
      </c>
      <c r="I11" s="146" t="s">
        <v>125</v>
      </c>
    </row>
    <row r="14" spans="1:9" s="63" customFormat="1" ht="18" x14ac:dyDescent="0.35">
      <c r="A14" s="63" t="s">
        <v>130</v>
      </c>
    </row>
    <row r="16" spans="1:9" x14ac:dyDescent="0.3">
      <c r="A16" t="s">
        <v>123</v>
      </c>
    </row>
    <row r="17" spans="1:1" x14ac:dyDescent="0.3">
      <c r="A17" s="146" t="s">
        <v>122</v>
      </c>
    </row>
    <row r="18" spans="1:1" x14ac:dyDescent="0.3">
      <c r="A18" t="s">
        <v>124</v>
      </c>
    </row>
    <row r="19" spans="1:1" x14ac:dyDescent="0.3">
      <c r="A19" s="146" t="s">
        <v>121</v>
      </c>
    </row>
    <row r="21" spans="1:1" s="147" customFormat="1" ht="18" x14ac:dyDescent="0.35">
      <c r="A21" s="147" t="s">
        <v>129</v>
      </c>
    </row>
  </sheetData>
  <hyperlinks>
    <hyperlink ref="A19" r:id="rId1"/>
    <hyperlink ref="A17" r:id="rId2"/>
    <hyperlink ref="I11"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61"/>
  <sheetViews>
    <sheetView topLeftCell="A2" zoomScaleNormal="100" workbookViewId="0">
      <selection activeCell="E15" sqref="E15"/>
    </sheetView>
  </sheetViews>
  <sheetFormatPr defaultRowHeight="14.4" x14ac:dyDescent="0.3"/>
  <cols>
    <col min="1" max="1" width="13.5546875" customWidth="1"/>
    <col min="2" max="2" width="19.33203125" customWidth="1"/>
    <col min="3" max="3" width="7.44140625" customWidth="1"/>
    <col min="4" max="4" width="10.5546875" customWidth="1"/>
    <col min="5" max="5" width="12.109375" customWidth="1"/>
    <col min="6" max="6" width="10.5546875" customWidth="1"/>
    <col min="7" max="7" width="13.109375" customWidth="1"/>
    <col min="8" max="8" width="8.33203125" style="9" customWidth="1"/>
    <col min="9" max="9" width="9.77734375" style="11" customWidth="1"/>
    <col min="10" max="10" width="10.109375" style="9" customWidth="1"/>
    <col min="11" max="11" width="11.6640625" style="11" customWidth="1"/>
    <col min="12" max="12" width="17.21875" customWidth="1"/>
    <col min="13" max="13" width="14.5546875" customWidth="1"/>
    <col min="14" max="14" width="11.109375" customWidth="1"/>
    <col min="15" max="15" width="10.44140625" customWidth="1"/>
    <col min="16" max="16" width="15.5546875" style="13" customWidth="1"/>
    <col min="17" max="17" width="9.44140625" style="14" customWidth="1"/>
    <col min="18" max="22" width="14.5546875" style="11" customWidth="1"/>
    <col min="23" max="23" width="16.6640625" style="9" customWidth="1"/>
    <col min="24" max="24" width="20.33203125" bestFit="1" customWidth="1"/>
    <col min="25" max="25" width="23.109375" bestFit="1" customWidth="1"/>
  </cols>
  <sheetData>
    <row r="1" spans="1:25" s="34" customFormat="1" ht="28.05" customHeight="1" x14ac:dyDescent="0.3">
      <c r="A1" s="115" t="s">
        <v>81</v>
      </c>
      <c r="B1" s="116"/>
      <c r="C1" s="116"/>
      <c r="D1" s="116"/>
      <c r="E1" s="21"/>
      <c r="F1" s="21"/>
      <c r="G1" s="21"/>
      <c r="H1" s="22" t="s">
        <v>32</v>
      </c>
      <c r="I1" s="22"/>
      <c r="J1" s="22"/>
      <c r="K1" s="22"/>
      <c r="L1" s="21"/>
      <c r="M1" s="21"/>
      <c r="N1" s="21"/>
      <c r="O1" s="21"/>
      <c r="P1" s="30" t="s">
        <v>31</v>
      </c>
      <c r="Q1" s="31"/>
      <c r="R1" s="32"/>
      <c r="S1" s="32"/>
      <c r="T1" s="32"/>
      <c r="U1" s="32"/>
      <c r="V1" s="32"/>
      <c r="W1" s="33"/>
    </row>
    <row r="2" spans="1:25" s="39" customFormat="1" ht="16.95" customHeight="1" x14ac:dyDescent="0.3">
      <c r="A2" s="18" t="s">
        <v>24</v>
      </c>
      <c r="B2" s="19" t="s">
        <v>0</v>
      </c>
      <c r="C2" s="19" t="s">
        <v>14</v>
      </c>
      <c r="D2" s="19" t="s">
        <v>11</v>
      </c>
      <c r="E2" s="19" t="s">
        <v>10</v>
      </c>
      <c r="F2" s="19" t="s">
        <v>1</v>
      </c>
      <c r="G2" s="19" t="s">
        <v>13</v>
      </c>
      <c r="H2" s="35" t="s">
        <v>2</v>
      </c>
      <c r="I2" s="36" t="s">
        <v>15</v>
      </c>
      <c r="J2" s="35" t="s">
        <v>3</v>
      </c>
      <c r="K2" s="36" t="s">
        <v>16</v>
      </c>
      <c r="L2" s="19" t="s">
        <v>19</v>
      </c>
      <c r="M2" s="19" t="s">
        <v>12</v>
      </c>
      <c r="N2" s="19" t="s">
        <v>4</v>
      </c>
      <c r="O2" s="19" t="s">
        <v>5</v>
      </c>
      <c r="P2" s="36" t="s">
        <v>17</v>
      </c>
      <c r="Q2" s="37" t="s">
        <v>8</v>
      </c>
      <c r="R2" s="36" t="s">
        <v>18</v>
      </c>
      <c r="S2" s="36" t="s">
        <v>22</v>
      </c>
      <c r="T2" s="36" t="s">
        <v>9</v>
      </c>
      <c r="U2" s="36" t="s">
        <v>27</v>
      </c>
      <c r="V2" s="36" t="s">
        <v>26</v>
      </c>
      <c r="W2" s="35" t="s">
        <v>30</v>
      </c>
      <c r="X2" s="38" t="s">
        <v>29</v>
      </c>
      <c r="Y2" s="38"/>
    </row>
    <row r="3" spans="1:25" x14ac:dyDescent="0.3">
      <c r="A3" s="141" t="s">
        <v>107</v>
      </c>
      <c r="B3" s="141" t="s">
        <v>41</v>
      </c>
      <c r="C3" s="141"/>
      <c r="D3" s="142">
        <v>7800</v>
      </c>
      <c r="E3" s="142">
        <v>3200</v>
      </c>
      <c r="F3" s="142">
        <f>D3+E3</f>
        <v>11000</v>
      </c>
      <c r="G3" s="141"/>
      <c r="L3" s="3">
        <v>0</v>
      </c>
      <c r="M3" s="3">
        <f>P3+Q3+R3+S3+T3+U3+V3</f>
        <v>0</v>
      </c>
      <c r="N3" s="3">
        <v>0</v>
      </c>
      <c r="O3" s="3">
        <v>0</v>
      </c>
      <c r="P3" s="13">
        <v>0</v>
      </c>
      <c r="Q3" s="14">
        <v>0</v>
      </c>
      <c r="R3" s="11">
        <v>0</v>
      </c>
      <c r="S3" s="11">
        <v>0</v>
      </c>
      <c r="T3" s="11">
        <v>0</v>
      </c>
      <c r="U3" s="11">
        <v>0</v>
      </c>
      <c r="V3" s="11">
        <v>0</v>
      </c>
      <c r="X3" s="16" t="s">
        <v>28</v>
      </c>
    </row>
    <row r="4" spans="1:25" x14ac:dyDescent="0.3">
      <c r="D4" s="2"/>
      <c r="E4" s="2"/>
      <c r="L4" s="3"/>
      <c r="M4" s="3">
        <f t="shared" ref="M4:M14" si="0">P4+Q4+R4+S4+T4+U4+V4</f>
        <v>0</v>
      </c>
      <c r="N4" s="3"/>
      <c r="O4" s="3"/>
    </row>
    <row r="5" spans="1:25" x14ac:dyDescent="0.3">
      <c r="D5" s="2"/>
      <c r="E5" s="2"/>
      <c r="L5" s="3"/>
      <c r="M5" s="3">
        <f t="shared" si="0"/>
        <v>0</v>
      </c>
      <c r="N5" s="3"/>
      <c r="O5" s="3"/>
    </row>
    <row r="6" spans="1:25" x14ac:dyDescent="0.3">
      <c r="D6" s="2"/>
      <c r="E6" s="2"/>
      <c r="L6" s="3"/>
      <c r="M6" s="3">
        <f t="shared" si="0"/>
        <v>0</v>
      </c>
      <c r="N6" s="3"/>
      <c r="O6" s="3"/>
    </row>
    <row r="7" spans="1:25" x14ac:dyDescent="0.3">
      <c r="D7" s="2"/>
      <c r="E7" s="2"/>
      <c r="L7" s="3"/>
      <c r="M7" s="3">
        <f t="shared" si="0"/>
        <v>0</v>
      </c>
      <c r="N7" s="3"/>
      <c r="O7" s="3"/>
    </row>
    <row r="8" spans="1:25" x14ac:dyDescent="0.3">
      <c r="D8" s="2"/>
      <c r="E8" s="2"/>
      <c r="L8" s="3"/>
      <c r="M8" s="3">
        <f t="shared" si="0"/>
        <v>0</v>
      </c>
      <c r="N8" s="3"/>
      <c r="O8" s="3"/>
    </row>
    <row r="9" spans="1:25" x14ac:dyDescent="0.3">
      <c r="D9" s="2"/>
      <c r="E9" s="2"/>
      <c r="L9" s="3"/>
      <c r="M9" s="3">
        <f t="shared" si="0"/>
        <v>0</v>
      </c>
      <c r="N9" s="3"/>
      <c r="O9" s="3"/>
    </row>
    <row r="10" spans="1:25" x14ac:dyDescent="0.3">
      <c r="D10" s="2"/>
      <c r="E10" s="2"/>
      <c r="L10" s="3"/>
      <c r="M10" s="3">
        <f t="shared" si="0"/>
        <v>0</v>
      </c>
      <c r="N10" s="3"/>
      <c r="O10" s="3"/>
    </row>
    <row r="11" spans="1:25" x14ac:dyDescent="0.3">
      <c r="D11" s="2"/>
      <c r="E11" s="2"/>
      <c r="L11" s="3"/>
      <c r="M11" s="3">
        <f t="shared" si="0"/>
        <v>0</v>
      </c>
      <c r="N11" s="3"/>
      <c r="O11" s="3"/>
    </row>
    <row r="12" spans="1:25" x14ac:dyDescent="0.3">
      <c r="D12" s="2"/>
      <c r="E12" s="2"/>
      <c r="F12" s="2"/>
      <c r="L12" s="3"/>
      <c r="M12" s="3">
        <f t="shared" si="0"/>
        <v>0</v>
      </c>
      <c r="N12" s="3"/>
      <c r="O12" s="3"/>
    </row>
    <row r="13" spans="1:25" x14ac:dyDescent="0.3">
      <c r="D13" s="2"/>
      <c r="E13" s="2"/>
      <c r="F13" s="2"/>
      <c r="L13" s="3"/>
      <c r="M13" s="3">
        <f t="shared" si="0"/>
        <v>0</v>
      </c>
      <c r="N13" s="3"/>
      <c r="O13" s="3"/>
    </row>
    <row r="14" spans="1:25" x14ac:dyDescent="0.3">
      <c r="D14" s="2"/>
      <c r="E14" s="2"/>
      <c r="L14" s="3"/>
      <c r="M14" s="3">
        <f t="shared" si="0"/>
        <v>0</v>
      </c>
      <c r="N14" s="3"/>
      <c r="O14" s="3"/>
    </row>
    <row r="15" spans="1:25" s="102" customFormat="1" ht="15" thickBot="1" x14ac:dyDescent="0.35">
      <c r="A15" s="102" t="s">
        <v>25</v>
      </c>
      <c r="D15" s="103">
        <f>SUM(D3:D14)</f>
        <v>7800</v>
      </c>
      <c r="E15" s="103">
        <f>SUM(E3:E14)</f>
        <v>3200</v>
      </c>
      <c r="F15" s="103">
        <f>SUM(F3:F14)</f>
        <v>11000</v>
      </c>
      <c r="H15" s="104"/>
      <c r="I15" s="105"/>
      <c r="J15" s="104"/>
      <c r="K15" s="105"/>
      <c r="L15" s="106">
        <f t="shared" ref="L15:V15" si="1">SUM(L3:L14)</f>
        <v>0</v>
      </c>
      <c r="M15" s="106">
        <f t="shared" si="1"/>
        <v>0</v>
      </c>
      <c r="N15" s="106">
        <f t="shared" si="1"/>
        <v>0</v>
      </c>
      <c r="O15" s="106">
        <f t="shared" si="1"/>
        <v>0</v>
      </c>
      <c r="P15" s="107">
        <f t="shared" si="1"/>
        <v>0</v>
      </c>
      <c r="Q15" s="108">
        <f t="shared" si="1"/>
        <v>0</v>
      </c>
      <c r="R15" s="105">
        <f t="shared" si="1"/>
        <v>0</v>
      </c>
      <c r="S15" s="105">
        <f t="shared" si="1"/>
        <v>0</v>
      </c>
      <c r="T15" s="105">
        <f t="shared" si="1"/>
        <v>0</v>
      </c>
      <c r="U15" s="105">
        <f t="shared" si="1"/>
        <v>0</v>
      </c>
      <c r="V15" s="105">
        <f t="shared" si="1"/>
        <v>0</v>
      </c>
      <c r="W15" s="104"/>
    </row>
    <row r="16" spans="1:25" s="1" customFormat="1" ht="18.600000000000001" thickTop="1" x14ac:dyDescent="0.3">
      <c r="A16" s="115" t="s">
        <v>82</v>
      </c>
      <c r="B16" s="29"/>
      <c r="C16" s="29"/>
      <c r="D16" s="110"/>
      <c r="E16" s="110"/>
      <c r="F16" s="110"/>
      <c r="G16" s="111"/>
      <c r="H16" s="17" t="s">
        <v>32</v>
      </c>
      <c r="I16" s="10"/>
      <c r="J16" s="8"/>
      <c r="K16" s="10"/>
      <c r="L16" s="112"/>
      <c r="M16" s="28"/>
      <c r="N16" s="113"/>
      <c r="O16" s="114"/>
      <c r="P16" s="11"/>
      <c r="Q16" s="14"/>
      <c r="R16" s="11"/>
      <c r="S16" s="11"/>
      <c r="T16" s="11"/>
      <c r="U16" s="11"/>
      <c r="V16" s="11"/>
      <c r="W16" s="8"/>
    </row>
    <row r="17" spans="1:25" ht="22.05" customHeight="1" x14ac:dyDescent="0.3">
      <c r="A17" s="18" t="s">
        <v>24</v>
      </c>
      <c r="B17" s="19" t="s">
        <v>0</v>
      </c>
      <c r="C17" s="19" t="s">
        <v>14</v>
      </c>
      <c r="D17" s="19" t="s">
        <v>11</v>
      </c>
      <c r="E17" s="19" t="s">
        <v>10</v>
      </c>
      <c r="F17" s="19" t="s">
        <v>1</v>
      </c>
      <c r="G17" s="20" t="s">
        <v>13</v>
      </c>
      <c r="H17" s="23" t="s">
        <v>2</v>
      </c>
      <c r="I17" s="24" t="s">
        <v>15</v>
      </c>
      <c r="J17" s="23" t="s">
        <v>3</v>
      </c>
      <c r="K17" s="24" t="s">
        <v>16</v>
      </c>
      <c r="L17" s="18" t="s">
        <v>19</v>
      </c>
      <c r="M17" s="19" t="s">
        <v>12</v>
      </c>
      <c r="N17" s="19" t="s">
        <v>4</v>
      </c>
      <c r="O17" s="20" t="s">
        <v>5</v>
      </c>
      <c r="P17" s="24" t="s">
        <v>17</v>
      </c>
      <c r="Q17" s="27" t="s">
        <v>8</v>
      </c>
      <c r="R17" s="24" t="s">
        <v>18</v>
      </c>
      <c r="S17" s="24" t="s">
        <v>22</v>
      </c>
      <c r="T17" s="24" t="s">
        <v>9</v>
      </c>
      <c r="U17" s="36" t="s">
        <v>27</v>
      </c>
      <c r="V17" s="36" t="s">
        <v>26</v>
      </c>
      <c r="W17" s="23" t="s">
        <v>23</v>
      </c>
      <c r="X17" s="1"/>
      <c r="Y17" s="1"/>
    </row>
    <row r="18" spans="1:25" x14ac:dyDescent="0.3">
      <c r="D18">
        <v>0</v>
      </c>
      <c r="E18">
        <v>0</v>
      </c>
      <c r="F18">
        <f>D18+E18</f>
        <v>0</v>
      </c>
      <c r="L18" s="3">
        <v>0</v>
      </c>
      <c r="M18" s="3">
        <f>O18-(L18+N18)</f>
        <v>0</v>
      </c>
      <c r="N18" s="3">
        <v>0</v>
      </c>
      <c r="O18" s="3">
        <v>0</v>
      </c>
      <c r="P18" s="13">
        <v>0</v>
      </c>
      <c r="Q18" s="14">
        <v>0</v>
      </c>
      <c r="R18" s="11">
        <v>0</v>
      </c>
      <c r="S18" s="11">
        <v>0</v>
      </c>
      <c r="T18" s="11">
        <v>0</v>
      </c>
      <c r="U18" s="11">
        <v>0</v>
      </c>
      <c r="V18" s="11">
        <v>0</v>
      </c>
      <c r="W18" s="9" t="s">
        <v>6</v>
      </c>
      <c r="X18" s="7"/>
    </row>
    <row r="19" spans="1:25" x14ac:dyDescent="0.3">
      <c r="F19">
        <f t="shared" ref="F19:F29" si="2">D19+E19</f>
        <v>0</v>
      </c>
      <c r="L19" s="3"/>
      <c r="M19" s="3"/>
      <c r="N19" s="3"/>
      <c r="O19" s="3"/>
      <c r="X19" s="7"/>
    </row>
    <row r="20" spans="1:25" x14ac:dyDescent="0.3">
      <c r="F20">
        <f t="shared" si="2"/>
        <v>0</v>
      </c>
      <c r="L20" s="3"/>
      <c r="M20" s="3"/>
      <c r="N20" s="3"/>
      <c r="O20" s="3"/>
      <c r="X20" s="7"/>
    </row>
    <row r="21" spans="1:25" x14ac:dyDescent="0.3">
      <c r="F21">
        <f t="shared" si="2"/>
        <v>0</v>
      </c>
      <c r="L21" s="3"/>
      <c r="M21" s="3"/>
      <c r="N21" s="3"/>
      <c r="O21" s="3"/>
      <c r="X21" s="7"/>
    </row>
    <row r="22" spans="1:25" x14ac:dyDescent="0.3">
      <c r="F22">
        <f t="shared" si="2"/>
        <v>0</v>
      </c>
      <c r="L22" s="3"/>
      <c r="M22" s="3"/>
      <c r="N22" s="3"/>
      <c r="O22" s="3"/>
      <c r="X22" s="7"/>
    </row>
    <row r="23" spans="1:25" x14ac:dyDescent="0.3">
      <c r="F23">
        <f t="shared" si="2"/>
        <v>0</v>
      </c>
      <c r="L23" s="3"/>
      <c r="M23" s="3"/>
      <c r="N23" s="3"/>
      <c r="O23" s="3"/>
      <c r="X23" s="7"/>
    </row>
    <row r="24" spans="1:25" x14ac:dyDescent="0.3">
      <c r="F24">
        <f t="shared" si="2"/>
        <v>0</v>
      </c>
      <c r="L24" s="3"/>
      <c r="M24" s="3"/>
      <c r="N24" s="3"/>
      <c r="O24" s="3"/>
      <c r="X24" s="7"/>
    </row>
    <row r="25" spans="1:25" x14ac:dyDescent="0.3">
      <c r="F25">
        <f t="shared" si="2"/>
        <v>0</v>
      </c>
      <c r="L25" s="3"/>
      <c r="M25" s="3"/>
      <c r="N25" s="3"/>
      <c r="O25" s="3"/>
      <c r="X25" s="7"/>
    </row>
    <row r="26" spans="1:25" x14ac:dyDescent="0.3">
      <c r="F26">
        <f t="shared" si="2"/>
        <v>0</v>
      </c>
      <c r="L26" s="3"/>
      <c r="M26" s="3"/>
      <c r="N26" s="3"/>
      <c r="O26" s="3"/>
      <c r="X26" s="7"/>
    </row>
    <row r="27" spans="1:25" x14ac:dyDescent="0.3">
      <c r="F27">
        <f t="shared" si="2"/>
        <v>0</v>
      </c>
      <c r="L27" s="3"/>
      <c r="M27" s="3"/>
      <c r="N27" s="3"/>
      <c r="O27" s="3"/>
      <c r="X27" s="7"/>
    </row>
    <row r="28" spans="1:25" x14ac:dyDescent="0.3">
      <c r="F28">
        <f t="shared" si="2"/>
        <v>0</v>
      </c>
      <c r="L28" s="3"/>
      <c r="M28" s="3"/>
      <c r="N28" s="3"/>
      <c r="O28" s="3"/>
      <c r="X28" s="7"/>
    </row>
    <row r="29" spans="1:25" x14ac:dyDescent="0.3">
      <c r="F29">
        <f t="shared" si="2"/>
        <v>0</v>
      </c>
      <c r="L29" s="3"/>
      <c r="M29" s="3"/>
      <c r="N29" s="3"/>
      <c r="O29" s="3"/>
      <c r="X29" s="7"/>
    </row>
    <row r="30" spans="1:25" s="109" customFormat="1" ht="15" thickBot="1" x14ac:dyDescent="0.35">
      <c r="A30" s="102" t="s">
        <v>25</v>
      </c>
      <c r="B30" s="102"/>
      <c r="C30" s="102">
        <f>SUM(C18:C29)</f>
        <v>0</v>
      </c>
      <c r="D30" s="103">
        <f>SUM(D18:D29)</f>
        <v>0</v>
      </c>
      <c r="E30" s="103">
        <f>SUM(E18:E29)</f>
        <v>0</v>
      </c>
      <c r="F30" s="103">
        <f>SUM(F18:F29)</f>
        <v>0</v>
      </c>
      <c r="G30" s="103"/>
      <c r="H30" s="104"/>
      <c r="I30" s="105"/>
      <c r="J30" s="105"/>
      <c r="K30" s="105"/>
      <c r="L30" s="106">
        <f t="shared" ref="L30:V30" si="3">SUM(L18:L29)</f>
        <v>0</v>
      </c>
      <c r="M30" s="106">
        <f t="shared" si="3"/>
        <v>0</v>
      </c>
      <c r="N30" s="106">
        <f t="shared" si="3"/>
        <v>0</v>
      </c>
      <c r="O30" s="106">
        <f t="shared" si="3"/>
        <v>0</v>
      </c>
      <c r="P30" s="107">
        <f t="shared" si="3"/>
        <v>0</v>
      </c>
      <c r="Q30" s="108">
        <f t="shared" si="3"/>
        <v>0</v>
      </c>
      <c r="R30" s="105">
        <f t="shared" si="3"/>
        <v>0</v>
      </c>
      <c r="S30" s="105">
        <f t="shared" si="3"/>
        <v>0</v>
      </c>
      <c r="T30" s="105">
        <f t="shared" si="3"/>
        <v>0</v>
      </c>
      <c r="U30" s="105">
        <f t="shared" si="3"/>
        <v>0</v>
      </c>
      <c r="V30" s="105">
        <f t="shared" si="3"/>
        <v>0</v>
      </c>
      <c r="W30" s="104"/>
    </row>
    <row r="31" spans="1:25" ht="15" thickTop="1" x14ac:dyDescent="0.3">
      <c r="H31"/>
      <c r="I31" s="3"/>
      <c r="J31"/>
      <c r="K31" s="3"/>
      <c r="L31" s="41"/>
      <c r="N31" s="41"/>
      <c r="O31" s="41"/>
      <c r="P31" s="3"/>
      <c r="Q31" s="98"/>
      <c r="R31" s="3"/>
      <c r="S31" s="3"/>
      <c r="T31" s="3"/>
      <c r="U31" s="3"/>
      <c r="V31" s="3"/>
      <c r="W31"/>
    </row>
    <row r="32" spans="1:25" x14ac:dyDescent="0.3">
      <c r="A32" s="94"/>
      <c r="B32" s="1"/>
      <c r="C32" s="1"/>
      <c r="D32" s="1"/>
      <c r="E32" s="1"/>
      <c r="F32" s="1"/>
      <c r="G32" s="1"/>
      <c r="H32" s="1"/>
      <c r="I32" s="99"/>
      <c r="J32" s="1"/>
      <c r="K32" s="99"/>
      <c r="L32" s="1"/>
      <c r="M32" s="1"/>
      <c r="N32" s="1"/>
      <c r="O32" s="1"/>
      <c r="P32" s="99"/>
      <c r="Q32" s="100"/>
      <c r="R32" s="99"/>
      <c r="S32" s="99"/>
      <c r="T32" s="99"/>
      <c r="U32" s="99"/>
      <c r="V32" s="99"/>
      <c r="W32" s="1"/>
      <c r="X32" s="1"/>
      <c r="Y32" s="1"/>
    </row>
    <row r="33" spans="1:25" x14ac:dyDescent="0.3">
      <c r="H33"/>
      <c r="I33" s="3"/>
      <c r="J33"/>
      <c r="K33" s="3"/>
      <c r="L33" s="3"/>
      <c r="M33" s="3"/>
      <c r="N33" s="3"/>
      <c r="O33" s="3"/>
      <c r="P33" s="3"/>
      <c r="Q33" s="98"/>
      <c r="R33" s="3"/>
      <c r="S33" s="3"/>
      <c r="T33" s="3"/>
      <c r="U33" s="3"/>
      <c r="V33" s="3"/>
      <c r="W33"/>
      <c r="X33" s="7"/>
    </row>
    <row r="34" spans="1:25" x14ac:dyDescent="0.3">
      <c r="H34"/>
      <c r="I34" s="3"/>
      <c r="J34"/>
      <c r="K34" s="3"/>
      <c r="L34" s="3"/>
      <c r="M34" s="3"/>
      <c r="N34" s="3"/>
      <c r="O34" s="3"/>
      <c r="P34" s="3"/>
      <c r="Q34" s="98"/>
      <c r="R34" s="3"/>
      <c r="S34" s="3"/>
      <c r="T34" s="3"/>
      <c r="U34" s="3"/>
      <c r="V34" s="3"/>
      <c r="W34"/>
      <c r="X34" s="7"/>
    </row>
    <row r="35" spans="1:25" x14ac:dyDescent="0.3">
      <c r="H35"/>
      <c r="I35" s="3"/>
      <c r="J35"/>
      <c r="K35" s="3"/>
      <c r="L35" s="3"/>
      <c r="M35" s="3"/>
      <c r="N35" s="3"/>
      <c r="O35" s="3"/>
      <c r="P35" s="3"/>
      <c r="Q35" s="98"/>
      <c r="R35" s="3"/>
      <c r="S35" s="3"/>
      <c r="T35" s="3"/>
      <c r="U35" s="3"/>
      <c r="V35" s="3"/>
      <c r="W35"/>
      <c r="X35" s="7"/>
    </row>
    <row r="36" spans="1:25" x14ac:dyDescent="0.3">
      <c r="H36"/>
      <c r="I36" s="3"/>
      <c r="J36"/>
      <c r="K36" s="3"/>
      <c r="L36" s="3"/>
      <c r="M36" s="3"/>
      <c r="N36" s="3"/>
      <c r="O36" s="3"/>
      <c r="P36" s="3"/>
      <c r="Q36" s="98"/>
      <c r="R36" s="3"/>
      <c r="S36" s="3"/>
      <c r="T36" s="3"/>
      <c r="U36" s="3"/>
      <c r="V36" s="3"/>
      <c r="W36"/>
      <c r="X36" s="7"/>
    </row>
    <row r="37" spans="1:25" x14ac:dyDescent="0.3">
      <c r="H37"/>
      <c r="I37" s="3"/>
      <c r="J37"/>
      <c r="K37" s="3"/>
      <c r="L37" s="3"/>
      <c r="M37" s="3"/>
      <c r="N37" s="3"/>
      <c r="O37" s="3"/>
      <c r="P37" s="3"/>
      <c r="Q37" s="98"/>
      <c r="R37" s="3"/>
      <c r="S37" s="3"/>
      <c r="T37" s="3"/>
      <c r="U37" s="3"/>
      <c r="V37" s="3"/>
      <c r="W37"/>
      <c r="X37" s="7"/>
    </row>
    <row r="38" spans="1:25" x14ac:dyDescent="0.3">
      <c r="D38" s="2"/>
      <c r="E38" s="2"/>
      <c r="H38"/>
      <c r="I38" s="3"/>
      <c r="J38"/>
      <c r="K38" s="3"/>
      <c r="L38" s="3"/>
      <c r="M38" s="3"/>
      <c r="N38" s="3"/>
      <c r="O38" s="3"/>
      <c r="P38" s="3"/>
      <c r="Q38" s="98"/>
      <c r="R38" s="3"/>
      <c r="S38" s="3"/>
      <c r="T38" s="3"/>
      <c r="U38" s="3"/>
      <c r="V38" s="3"/>
      <c r="W38"/>
      <c r="X38" s="7"/>
    </row>
    <row r="39" spans="1:25" s="1" customFormat="1" x14ac:dyDescent="0.3">
      <c r="I39" s="99"/>
      <c r="K39" s="99"/>
      <c r="L39" s="99"/>
      <c r="M39" s="99"/>
      <c r="N39" s="99"/>
      <c r="O39" s="99"/>
      <c r="P39" s="99"/>
      <c r="Q39" s="99"/>
      <c r="R39" s="99"/>
      <c r="S39" s="99"/>
      <c r="T39" s="99"/>
      <c r="U39" s="99"/>
      <c r="V39" s="99"/>
      <c r="X39" s="94"/>
    </row>
    <row r="40" spans="1:25" x14ac:dyDescent="0.3">
      <c r="D40" s="2"/>
      <c r="E40" s="2"/>
      <c r="H40"/>
      <c r="I40" s="3"/>
      <c r="J40"/>
      <c r="K40" s="3"/>
      <c r="L40" s="3"/>
      <c r="N40" s="3"/>
      <c r="O40" s="3"/>
      <c r="P40" s="3"/>
      <c r="Q40" s="98"/>
      <c r="R40" s="3"/>
      <c r="S40" s="3"/>
      <c r="T40" s="3"/>
      <c r="U40" s="3"/>
      <c r="V40" s="3"/>
      <c r="W40"/>
    </row>
    <row r="41" spans="1:25" x14ac:dyDescent="0.3">
      <c r="A41" s="94"/>
      <c r="B41" s="1"/>
      <c r="C41" s="1"/>
      <c r="D41" s="1"/>
      <c r="E41" s="1"/>
      <c r="F41" s="1"/>
      <c r="G41" s="1"/>
      <c r="H41" s="1"/>
      <c r="I41" s="99"/>
      <c r="J41" s="1"/>
      <c r="K41" s="99"/>
      <c r="L41" s="1"/>
      <c r="M41" s="1"/>
      <c r="N41" s="1"/>
      <c r="O41" s="1"/>
      <c r="P41" s="99"/>
      <c r="Q41" s="100"/>
      <c r="R41" s="99"/>
      <c r="S41" s="99"/>
      <c r="T41" s="99"/>
      <c r="U41" s="99"/>
      <c r="V41" s="99"/>
      <c r="W41" s="1"/>
      <c r="X41" s="1"/>
      <c r="Y41" s="1"/>
    </row>
    <row r="42" spans="1:25" x14ac:dyDescent="0.3">
      <c r="A42" s="7"/>
      <c r="H42"/>
      <c r="I42" s="3"/>
      <c r="J42"/>
      <c r="K42" s="3"/>
      <c r="L42" s="3"/>
      <c r="M42" s="3"/>
      <c r="N42" s="3"/>
      <c r="O42" s="3"/>
      <c r="P42" s="3"/>
      <c r="Q42" s="98"/>
      <c r="R42" s="3"/>
      <c r="S42" s="3"/>
      <c r="T42" s="3"/>
      <c r="U42" s="3"/>
      <c r="V42" s="3"/>
      <c r="W42"/>
      <c r="X42" s="7"/>
    </row>
    <row r="43" spans="1:25" x14ac:dyDescent="0.3">
      <c r="A43" s="7"/>
      <c r="H43"/>
      <c r="I43" s="3"/>
      <c r="J43"/>
      <c r="K43" s="3"/>
      <c r="L43" s="3"/>
      <c r="M43" s="3"/>
      <c r="N43" s="3"/>
      <c r="O43" s="3"/>
      <c r="P43" s="3"/>
      <c r="Q43" s="98"/>
      <c r="R43" s="3"/>
      <c r="S43" s="3"/>
      <c r="T43" s="3"/>
      <c r="U43" s="3"/>
      <c r="V43" s="3"/>
      <c r="W43"/>
      <c r="X43" s="7"/>
    </row>
    <row r="44" spans="1:25" x14ac:dyDescent="0.3">
      <c r="A44" s="7"/>
      <c r="H44"/>
      <c r="I44" s="3"/>
      <c r="J44"/>
      <c r="K44" s="3"/>
      <c r="L44" s="3"/>
      <c r="M44" s="3"/>
      <c r="N44" s="3"/>
      <c r="O44" s="3"/>
      <c r="P44" s="3"/>
      <c r="Q44" s="98"/>
      <c r="R44" s="3"/>
      <c r="S44" s="3"/>
      <c r="T44" s="3"/>
      <c r="U44" s="3"/>
      <c r="V44" s="3"/>
      <c r="W44"/>
      <c r="X44" s="7"/>
    </row>
    <row r="45" spans="1:25" x14ac:dyDescent="0.3">
      <c r="A45" s="7"/>
      <c r="H45"/>
      <c r="I45" s="3"/>
      <c r="J45"/>
      <c r="K45" s="3"/>
      <c r="L45" s="3"/>
      <c r="M45" s="3"/>
      <c r="N45" s="3"/>
      <c r="O45" s="3"/>
      <c r="P45" s="3"/>
      <c r="Q45" s="98"/>
      <c r="R45" s="3"/>
      <c r="S45" s="3"/>
      <c r="T45" s="3"/>
      <c r="U45" s="3"/>
      <c r="V45" s="3"/>
      <c r="W45"/>
      <c r="X45" s="7"/>
    </row>
    <row r="46" spans="1:25" x14ac:dyDescent="0.3">
      <c r="A46" s="7"/>
      <c r="H46"/>
      <c r="I46" s="3"/>
      <c r="J46"/>
      <c r="K46" s="3"/>
      <c r="L46" s="3"/>
      <c r="M46" s="3"/>
      <c r="N46" s="3"/>
      <c r="O46" s="3"/>
      <c r="P46" s="3"/>
      <c r="Q46" s="98"/>
      <c r="R46" s="3"/>
      <c r="S46" s="3"/>
      <c r="T46" s="3"/>
      <c r="U46" s="3"/>
      <c r="V46" s="3"/>
      <c r="W46"/>
      <c r="X46" s="7"/>
    </row>
    <row r="47" spans="1:25" x14ac:dyDescent="0.3">
      <c r="A47" s="7"/>
      <c r="H47"/>
      <c r="I47" s="3"/>
      <c r="J47"/>
      <c r="K47" s="3"/>
      <c r="L47" s="3"/>
      <c r="M47" s="3"/>
      <c r="N47" s="3"/>
      <c r="O47" s="3"/>
      <c r="P47" s="3"/>
      <c r="Q47" s="98"/>
      <c r="R47" s="3"/>
      <c r="S47" s="3"/>
      <c r="T47" s="3"/>
      <c r="U47" s="3"/>
      <c r="V47" s="3"/>
      <c r="W47"/>
      <c r="X47" s="7"/>
    </row>
    <row r="48" spans="1:25" s="1" customFormat="1" x14ac:dyDescent="0.3">
      <c r="A48" s="94"/>
      <c r="I48" s="99"/>
      <c r="K48" s="99"/>
      <c r="L48" s="99"/>
      <c r="M48" s="99"/>
      <c r="N48" s="99"/>
      <c r="O48" s="99"/>
      <c r="P48" s="99"/>
      <c r="Q48" s="99"/>
      <c r="R48" s="99"/>
      <c r="S48" s="99"/>
      <c r="T48" s="99"/>
      <c r="U48" s="99"/>
      <c r="V48" s="99"/>
      <c r="X48" s="94"/>
    </row>
    <row r="49" spans="1:25" x14ac:dyDescent="0.3">
      <c r="A49" s="7"/>
      <c r="B49" s="1"/>
      <c r="C49" s="1"/>
      <c r="D49" s="1"/>
      <c r="E49" s="1"/>
      <c r="F49" s="1"/>
      <c r="G49" s="1"/>
      <c r="H49" s="1"/>
      <c r="I49" s="99"/>
      <c r="J49" s="1"/>
      <c r="K49" s="99"/>
      <c r="L49" s="1"/>
      <c r="N49" s="1"/>
      <c r="O49" s="1"/>
      <c r="P49" s="99"/>
      <c r="Q49" s="100"/>
      <c r="R49" s="99"/>
      <c r="S49" s="99"/>
      <c r="T49" s="99"/>
      <c r="U49" s="99"/>
      <c r="V49" s="99"/>
      <c r="W49" s="1"/>
      <c r="X49" s="1"/>
      <c r="Y49" s="1"/>
    </row>
    <row r="50" spans="1:25" x14ac:dyDescent="0.3">
      <c r="A50" s="94"/>
      <c r="B50" s="1"/>
      <c r="C50" s="1"/>
      <c r="D50" s="1"/>
      <c r="E50" s="1"/>
      <c r="F50" s="1"/>
      <c r="G50" s="1"/>
      <c r="H50" s="1"/>
      <c r="I50" s="99"/>
      <c r="J50" s="1"/>
      <c r="K50" s="99"/>
      <c r="L50" s="1"/>
      <c r="M50" s="1"/>
      <c r="N50" s="1"/>
      <c r="O50" s="1"/>
      <c r="P50" s="99"/>
      <c r="Q50" s="100"/>
      <c r="R50" s="99"/>
      <c r="S50" s="99"/>
      <c r="T50" s="99"/>
      <c r="U50" s="99"/>
      <c r="V50" s="99"/>
      <c r="W50" s="1"/>
      <c r="X50" s="1"/>
      <c r="Y50" s="1"/>
    </row>
    <row r="51" spans="1:25" x14ac:dyDescent="0.3">
      <c r="A51" s="7"/>
      <c r="H51"/>
      <c r="I51" s="3"/>
      <c r="J51"/>
      <c r="K51" s="3"/>
      <c r="L51" s="3"/>
      <c r="M51" s="3"/>
      <c r="N51" s="3"/>
      <c r="O51" s="3"/>
      <c r="P51" s="3"/>
      <c r="Q51" s="98"/>
      <c r="R51" s="3"/>
      <c r="S51" s="3"/>
      <c r="T51" s="3"/>
      <c r="U51" s="3"/>
      <c r="V51" s="3"/>
      <c r="W51"/>
      <c r="X51" s="7"/>
    </row>
    <row r="52" spans="1:25" x14ac:dyDescent="0.3">
      <c r="A52" s="7"/>
      <c r="H52"/>
      <c r="I52" s="3"/>
      <c r="J52"/>
      <c r="K52" s="3"/>
      <c r="L52" s="3"/>
      <c r="M52" s="3"/>
      <c r="N52" s="3"/>
      <c r="O52" s="3"/>
      <c r="P52" s="3"/>
      <c r="Q52" s="98"/>
      <c r="R52" s="3"/>
      <c r="S52" s="3"/>
      <c r="T52" s="3"/>
      <c r="U52" s="3"/>
      <c r="V52" s="3"/>
      <c r="W52"/>
      <c r="X52" s="7"/>
    </row>
    <row r="53" spans="1:25" x14ac:dyDescent="0.3">
      <c r="A53" s="7"/>
      <c r="H53"/>
      <c r="I53" s="3"/>
      <c r="J53"/>
      <c r="K53" s="3"/>
      <c r="L53" s="3"/>
      <c r="M53" s="3"/>
      <c r="N53" s="3"/>
      <c r="O53" s="3"/>
      <c r="P53" s="3"/>
      <c r="Q53" s="98"/>
      <c r="R53" s="3"/>
      <c r="S53" s="3"/>
      <c r="T53" s="3"/>
      <c r="U53" s="3"/>
      <c r="V53" s="3"/>
      <c r="W53"/>
      <c r="X53" s="7"/>
    </row>
    <row r="54" spans="1:25" x14ac:dyDescent="0.3">
      <c r="A54" s="7"/>
      <c r="H54"/>
      <c r="I54" s="3"/>
      <c r="J54"/>
      <c r="K54" s="3"/>
      <c r="L54" s="3"/>
      <c r="M54" s="3"/>
      <c r="N54" s="3"/>
      <c r="O54" s="3"/>
      <c r="P54" s="3"/>
      <c r="Q54" s="98"/>
      <c r="R54" s="3"/>
      <c r="S54" s="3"/>
      <c r="T54" s="3"/>
      <c r="U54" s="3"/>
      <c r="V54" s="3"/>
      <c r="W54"/>
      <c r="X54" s="7"/>
    </row>
    <row r="55" spans="1:25" x14ac:dyDescent="0.3">
      <c r="A55" s="7"/>
      <c r="H55"/>
      <c r="I55" s="3"/>
      <c r="J55"/>
      <c r="K55" s="3"/>
      <c r="L55" s="3"/>
      <c r="M55" s="3"/>
      <c r="N55" s="3"/>
      <c r="O55" s="3"/>
      <c r="P55" s="3"/>
      <c r="Q55" s="98"/>
      <c r="R55" s="3"/>
      <c r="S55" s="3"/>
      <c r="T55" s="3"/>
      <c r="U55" s="3"/>
      <c r="V55" s="3"/>
      <c r="W55"/>
      <c r="X55" s="7"/>
    </row>
    <row r="56" spans="1:25" x14ac:dyDescent="0.3">
      <c r="A56" s="7"/>
      <c r="H56"/>
      <c r="I56" s="3"/>
      <c r="J56"/>
      <c r="K56" s="3"/>
      <c r="L56" s="3"/>
      <c r="M56" s="3"/>
      <c r="N56" s="3"/>
      <c r="O56" s="3"/>
      <c r="P56" s="3"/>
      <c r="Q56" s="98"/>
      <c r="R56" s="3"/>
      <c r="S56" s="3"/>
      <c r="T56" s="3"/>
      <c r="U56" s="3"/>
      <c r="V56" s="3"/>
      <c r="W56"/>
      <c r="X56" s="7"/>
    </row>
    <row r="57" spans="1:25" x14ac:dyDescent="0.3">
      <c r="A57" s="94"/>
      <c r="B57" s="1"/>
      <c r="C57" s="1"/>
      <c r="D57" s="1"/>
      <c r="E57" s="1"/>
      <c r="F57" s="1"/>
      <c r="G57" s="1"/>
      <c r="H57" s="1"/>
      <c r="I57" s="99"/>
      <c r="J57" s="1"/>
      <c r="K57" s="99"/>
      <c r="L57" s="99"/>
      <c r="M57" s="99"/>
      <c r="N57" s="99"/>
      <c r="O57" s="99"/>
      <c r="P57" s="99"/>
      <c r="Q57" s="99"/>
      <c r="R57" s="99"/>
      <c r="S57" s="99"/>
      <c r="T57" s="99"/>
      <c r="U57" s="99"/>
      <c r="V57" s="99"/>
      <c r="W57" s="1"/>
      <c r="X57" s="94"/>
      <c r="Y57" s="1"/>
    </row>
    <row r="58" spans="1:25" x14ac:dyDescent="0.3">
      <c r="H58"/>
      <c r="I58" s="3"/>
      <c r="J58"/>
      <c r="K58" s="3"/>
      <c r="L58" s="3"/>
      <c r="N58" s="3"/>
      <c r="O58" s="3"/>
      <c r="P58" s="3"/>
      <c r="Q58" s="98"/>
      <c r="R58" s="3"/>
      <c r="S58" s="3"/>
      <c r="T58" s="3"/>
      <c r="U58" s="3"/>
      <c r="V58" s="3"/>
      <c r="W58"/>
    </row>
    <row r="59" spans="1:25" x14ac:dyDescent="0.3">
      <c r="A59" s="7"/>
      <c r="B59" s="1"/>
      <c r="C59" s="1"/>
      <c r="D59" s="1"/>
      <c r="E59" s="1"/>
      <c r="F59" s="1"/>
      <c r="G59" s="1"/>
      <c r="H59" s="1"/>
      <c r="I59" s="99"/>
      <c r="J59" s="1"/>
      <c r="K59" s="99"/>
      <c r="L59" s="1"/>
      <c r="N59" s="1"/>
      <c r="O59" s="1"/>
      <c r="P59" s="99"/>
      <c r="Q59" s="100"/>
      <c r="R59" s="99"/>
      <c r="S59" s="99"/>
      <c r="T59" s="99"/>
      <c r="U59" s="99"/>
      <c r="V59" s="99"/>
      <c r="W59" s="1"/>
      <c r="X59" s="1"/>
      <c r="Y59" s="1"/>
    </row>
    <row r="60" spans="1:25" x14ac:dyDescent="0.3">
      <c r="A60" s="94"/>
      <c r="B60" s="1"/>
      <c r="C60" s="1"/>
      <c r="D60" s="1"/>
      <c r="E60" s="1"/>
      <c r="F60" s="1"/>
      <c r="G60" s="1"/>
      <c r="H60" s="1"/>
      <c r="I60" s="99"/>
      <c r="J60" s="1"/>
      <c r="K60" s="99"/>
      <c r="L60" s="1"/>
      <c r="M60" s="1"/>
      <c r="N60" s="1"/>
      <c r="O60" s="1"/>
      <c r="P60" s="99"/>
      <c r="Q60" s="100"/>
      <c r="R60" s="99"/>
      <c r="S60" s="99"/>
      <c r="T60" s="99"/>
      <c r="U60" s="99"/>
      <c r="V60" s="99"/>
      <c r="W60" s="1"/>
      <c r="X60" s="1"/>
      <c r="Y60" s="1"/>
    </row>
    <row r="61" spans="1:25" x14ac:dyDescent="0.3">
      <c r="A61" s="7"/>
      <c r="B61" s="1"/>
      <c r="H61"/>
      <c r="I61" s="3"/>
      <c r="J61"/>
      <c r="K61" s="3"/>
      <c r="L61" s="3"/>
      <c r="M61" s="3"/>
      <c r="N61" s="3"/>
      <c r="O61" s="3"/>
      <c r="P61" s="3"/>
      <c r="Q61" s="98"/>
      <c r="R61" s="3"/>
      <c r="S61" s="3"/>
      <c r="T61" s="3"/>
      <c r="U61" s="3"/>
      <c r="V61" s="3"/>
      <c r="W61"/>
      <c r="X61" s="7"/>
    </row>
    <row r="62" spans="1:25" x14ac:dyDescent="0.3">
      <c r="A62" s="7"/>
      <c r="H62"/>
      <c r="I62" s="3"/>
      <c r="J62"/>
      <c r="K62" s="3"/>
      <c r="L62" s="3"/>
      <c r="M62" s="3"/>
      <c r="N62" s="3"/>
      <c r="O62" s="3"/>
      <c r="P62" s="3"/>
      <c r="Q62" s="98"/>
      <c r="R62" s="3"/>
      <c r="S62" s="3"/>
      <c r="T62" s="3"/>
      <c r="U62" s="3"/>
      <c r="V62" s="3"/>
      <c r="W62"/>
      <c r="X62" s="7"/>
    </row>
    <row r="63" spans="1:25" x14ac:dyDescent="0.3">
      <c r="A63" s="7"/>
      <c r="H63"/>
      <c r="I63" s="3"/>
      <c r="J63"/>
      <c r="K63" s="3"/>
      <c r="L63" s="3"/>
      <c r="M63" s="3"/>
      <c r="N63" s="3"/>
      <c r="O63" s="3"/>
      <c r="P63" s="3"/>
      <c r="Q63" s="98"/>
      <c r="R63" s="3"/>
      <c r="S63" s="3"/>
      <c r="T63" s="3"/>
      <c r="U63" s="3"/>
      <c r="V63" s="3"/>
      <c r="W63"/>
      <c r="X63" s="7"/>
    </row>
    <row r="64" spans="1:25" x14ac:dyDescent="0.3">
      <c r="A64" s="7"/>
      <c r="H64"/>
      <c r="I64" s="3"/>
      <c r="J64"/>
      <c r="K64" s="3"/>
      <c r="L64" s="3"/>
      <c r="M64" s="3"/>
      <c r="N64" s="3"/>
      <c r="O64" s="3"/>
      <c r="P64" s="3"/>
      <c r="Q64" s="98"/>
      <c r="R64" s="3"/>
      <c r="S64" s="3"/>
      <c r="T64" s="3"/>
      <c r="U64" s="3"/>
      <c r="V64" s="3"/>
      <c r="W64"/>
      <c r="X64" s="7"/>
    </row>
    <row r="65" spans="1:25" x14ac:dyDescent="0.3">
      <c r="A65" s="7"/>
      <c r="H65"/>
      <c r="I65" s="3"/>
      <c r="J65"/>
      <c r="K65" s="3"/>
      <c r="L65" s="3"/>
      <c r="M65" s="3"/>
      <c r="N65" s="3"/>
      <c r="O65" s="3"/>
      <c r="P65" s="3"/>
      <c r="Q65" s="98"/>
      <c r="R65" s="3"/>
      <c r="S65" s="3"/>
      <c r="T65" s="3"/>
      <c r="U65" s="3"/>
      <c r="V65" s="3"/>
      <c r="W65"/>
      <c r="X65" s="7"/>
    </row>
    <row r="66" spans="1:25" x14ac:dyDescent="0.3">
      <c r="A66" s="7"/>
      <c r="H66"/>
      <c r="I66" s="3"/>
      <c r="J66"/>
      <c r="K66" s="3"/>
      <c r="L66" s="3"/>
      <c r="M66" s="3"/>
      <c r="N66" s="3"/>
      <c r="O66" s="3"/>
      <c r="P66" s="3"/>
      <c r="Q66" s="98"/>
      <c r="R66" s="3"/>
      <c r="S66" s="3"/>
      <c r="T66" s="3"/>
      <c r="U66" s="3"/>
      <c r="V66" s="3"/>
      <c r="W66"/>
      <c r="X66" s="7"/>
    </row>
    <row r="67" spans="1:25" x14ac:dyDescent="0.3">
      <c r="A67" s="94"/>
      <c r="B67" s="1"/>
      <c r="C67" s="1"/>
      <c r="D67" s="1"/>
      <c r="E67" s="1"/>
      <c r="F67" s="1"/>
      <c r="G67" s="1"/>
      <c r="H67" s="1"/>
      <c r="I67" s="99"/>
      <c r="J67" s="1"/>
      <c r="K67" s="99"/>
      <c r="L67" s="99"/>
      <c r="M67" s="99"/>
      <c r="N67" s="99"/>
      <c r="O67" s="99"/>
      <c r="P67" s="99"/>
      <c r="Q67" s="99"/>
      <c r="R67" s="99"/>
      <c r="S67" s="99"/>
      <c r="T67" s="99"/>
      <c r="U67" s="99"/>
      <c r="V67" s="99"/>
      <c r="W67" s="1"/>
      <c r="X67" s="94"/>
      <c r="Y67" s="1"/>
    </row>
    <row r="68" spans="1:25" x14ac:dyDescent="0.3">
      <c r="D68" s="95"/>
      <c r="H68"/>
      <c r="I68" s="3"/>
      <c r="J68"/>
      <c r="K68" s="3"/>
      <c r="L68" s="3"/>
      <c r="M68" s="3"/>
      <c r="N68" s="3"/>
      <c r="O68" s="3"/>
      <c r="P68" s="3"/>
      <c r="Q68" s="98"/>
      <c r="R68" s="3"/>
      <c r="S68" s="3"/>
      <c r="T68" s="3"/>
      <c r="U68" s="3"/>
      <c r="V68" s="3"/>
      <c r="W68"/>
    </row>
    <row r="69" spans="1:25" x14ac:dyDescent="0.3">
      <c r="D69" s="95"/>
      <c r="H69"/>
      <c r="I69" s="3"/>
      <c r="J69"/>
      <c r="K69" s="3"/>
      <c r="L69" s="3"/>
      <c r="M69" s="3"/>
      <c r="N69" s="3"/>
      <c r="O69" s="3"/>
      <c r="P69" s="3"/>
      <c r="Q69" s="98"/>
      <c r="R69" s="3"/>
      <c r="S69" s="3"/>
      <c r="T69" s="3"/>
      <c r="U69" s="3"/>
      <c r="V69" s="3"/>
      <c r="W69"/>
    </row>
    <row r="70" spans="1:25" x14ac:dyDescent="0.3">
      <c r="B70" s="1"/>
      <c r="D70" s="95"/>
      <c r="H70"/>
      <c r="I70" s="3"/>
      <c r="J70"/>
      <c r="K70" s="3"/>
      <c r="L70" s="3"/>
      <c r="M70" s="3"/>
      <c r="N70" s="3"/>
      <c r="O70" s="3"/>
      <c r="P70" s="3"/>
      <c r="Q70" s="98"/>
      <c r="R70" s="3"/>
      <c r="S70" s="3"/>
      <c r="T70" s="3"/>
      <c r="U70" s="3"/>
      <c r="V70" s="3"/>
      <c r="W70"/>
    </row>
    <row r="71" spans="1:25" x14ac:dyDescent="0.3">
      <c r="C71" s="96"/>
      <c r="H71"/>
      <c r="I71" s="3"/>
      <c r="J71"/>
      <c r="K71" s="3"/>
      <c r="L71" s="3"/>
      <c r="M71" s="3"/>
      <c r="N71" s="3"/>
      <c r="O71" s="3"/>
      <c r="P71" s="3"/>
      <c r="Q71" s="98"/>
      <c r="R71" s="3"/>
      <c r="S71" s="3"/>
      <c r="T71" s="3"/>
      <c r="U71" s="3"/>
      <c r="V71" s="3"/>
      <c r="W71"/>
    </row>
    <row r="72" spans="1:25" x14ac:dyDescent="0.3">
      <c r="C72" s="96"/>
      <c r="H72"/>
      <c r="I72" s="3"/>
      <c r="J72"/>
      <c r="K72" s="3"/>
      <c r="L72" s="3"/>
      <c r="M72" s="3"/>
      <c r="N72" s="3"/>
      <c r="O72" s="3"/>
      <c r="P72" s="3"/>
      <c r="Q72" s="98"/>
      <c r="R72" s="3"/>
      <c r="S72" s="3"/>
      <c r="T72" s="3"/>
      <c r="U72" s="3"/>
      <c r="V72" s="3"/>
      <c r="W72"/>
    </row>
    <row r="73" spans="1:25" x14ac:dyDescent="0.3">
      <c r="H73"/>
      <c r="I73" s="3"/>
      <c r="J73"/>
      <c r="K73" s="3"/>
      <c r="L73" s="3"/>
      <c r="M73" s="3"/>
      <c r="N73" s="3"/>
      <c r="O73" s="3"/>
      <c r="P73" s="3"/>
      <c r="Q73" s="98"/>
      <c r="R73" s="3"/>
      <c r="S73" s="3"/>
      <c r="T73" s="3"/>
      <c r="U73" s="3"/>
      <c r="V73" s="3"/>
      <c r="W73"/>
    </row>
    <row r="74" spans="1:25" x14ac:dyDescent="0.3">
      <c r="H74"/>
      <c r="I74" s="3"/>
      <c r="J74"/>
      <c r="K74" s="3"/>
      <c r="L74" s="3"/>
      <c r="M74" s="3"/>
      <c r="N74" s="3"/>
      <c r="O74" s="3"/>
      <c r="P74" s="3"/>
      <c r="Q74" s="98"/>
      <c r="R74" s="3"/>
      <c r="S74" s="3"/>
      <c r="T74" s="3"/>
      <c r="U74" s="3"/>
      <c r="V74" s="3"/>
      <c r="W74"/>
    </row>
    <row r="75" spans="1:25" x14ac:dyDescent="0.3">
      <c r="B75" s="41"/>
      <c r="H75"/>
      <c r="I75" s="3"/>
      <c r="J75"/>
      <c r="K75" s="3"/>
      <c r="L75" s="3"/>
      <c r="M75" s="3"/>
      <c r="N75" s="3"/>
      <c r="O75" s="3"/>
      <c r="P75" s="3"/>
      <c r="Q75" s="98"/>
      <c r="R75" s="3"/>
      <c r="S75" s="3"/>
      <c r="T75" s="3"/>
      <c r="U75" s="3"/>
      <c r="V75" s="3"/>
      <c r="W75"/>
    </row>
    <row r="76" spans="1:25" x14ac:dyDescent="0.3">
      <c r="B76" s="97"/>
      <c r="H76"/>
      <c r="I76" s="3"/>
      <c r="J76"/>
      <c r="K76" s="3"/>
      <c r="L76" s="3"/>
      <c r="M76" s="3"/>
      <c r="N76" s="3"/>
      <c r="O76" s="3"/>
      <c r="P76" s="3"/>
      <c r="Q76" s="98"/>
      <c r="R76" s="3"/>
      <c r="S76" s="3"/>
      <c r="T76" s="3"/>
      <c r="U76" s="3"/>
      <c r="V76" s="3"/>
      <c r="W76"/>
    </row>
    <row r="77" spans="1:25" x14ac:dyDescent="0.3">
      <c r="H77"/>
      <c r="I77" s="3"/>
      <c r="J77"/>
      <c r="K77" s="3"/>
      <c r="L77" s="3"/>
      <c r="M77" s="3"/>
      <c r="N77" s="3"/>
      <c r="O77" s="3"/>
      <c r="P77" s="3"/>
      <c r="Q77" s="98"/>
      <c r="R77" s="3"/>
      <c r="S77" s="3"/>
      <c r="T77" s="3"/>
      <c r="U77" s="3"/>
      <c r="V77" s="3"/>
      <c r="W77"/>
    </row>
    <row r="78" spans="1:25" x14ac:dyDescent="0.3">
      <c r="C78" s="41"/>
      <c r="G78" s="1"/>
      <c r="H78"/>
      <c r="I78" s="3"/>
      <c r="J78"/>
      <c r="K78" s="3"/>
      <c r="L78" s="3"/>
      <c r="M78" s="3"/>
      <c r="N78" s="3"/>
      <c r="O78" s="3"/>
      <c r="P78" s="3"/>
      <c r="Q78" s="98"/>
      <c r="R78" s="3"/>
      <c r="S78" s="3"/>
      <c r="T78" s="3"/>
      <c r="U78" s="3"/>
      <c r="V78" s="3"/>
      <c r="W78"/>
    </row>
    <row r="79" spans="1:25" x14ac:dyDescent="0.3">
      <c r="G79" s="2"/>
      <c r="H79" s="101"/>
      <c r="I79" s="3"/>
      <c r="J79"/>
      <c r="K79" s="3"/>
      <c r="L79" s="3"/>
      <c r="M79" s="3"/>
      <c r="N79" s="3"/>
      <c r="O79" s="3"/>
      <c r="P79" s="3"/>
      <c r="Q79" s="98"/>
      <c r="R79" s="3"/>
      <c r="S79" s="3"/>
      <c r="T79" s="3"/>
      <c r="U79" s="3"/>
      <c r="V79" s="3"/>
      <c r="W79"/>
    </row>
    <row r="80" spans="1:25" x14ac:dyDescent="0.3">
      <c r="H80" s="101"/>
      <c r="I80" s="3"/>
      <c r="J80"/>
      <c r="K80" s="3"/>
      <c r="L80" s="3"/>
      <c r="M80" s="3"/>
      <c r="N80" s="3"/>
      <c r="O80" s="3"/>
      <c r="P80" s="3"/>
      <c r="Q80" s="98"/>
      <c r="R80" s="3"/>
      <c r="S80" s="3"/>
      <c r="T80" s="3"/>
      <c r="U80" s="3"/>
      <c r="V80" s="3"/>
      <c r="W80"/>
    </row>
    <row r="81" spans="9:22" customFormat="1" x14ac:dyDescent="0.3">
      <c r="I81" s="3"/>
      <c r="K81" s="3"/>
      <c r="L81" s="3"/>
      <c r="M81" s="3"/>
      <c r="N81" s="3"/>
      <c r="O81" s="3"/>
      <c r="P81" s="3"/>
      <c r="Q81" s="98"/>
      <c r="R81" s="3"/>
      <c r="S81" s="3"/>
      <c r="T81" s="3"/>
      <c r="U81" s="3"/>
      <c r="V81" s="3"/>
    </row>
    <row r="82" spans="9:22" customFormat="1" x14ac:dyDescent="0.3">
      <c r="I82" s="3"/>
      <c r="K82" s="3"/>
      <c r="L82" s="3"/>
      <c r="M82" s="3"/>
      <c r="N82" s="3"/>
      <c r="O82" s="3"/>
      <c r="P82" s="3"/>
      <c r="Q82" s="98"/>
      <c r="R82" s="3"/>
      <c r="S82" s="3"/>
      <c r="T82" s="3"/>
      <c r="U82" s="3"/>
      <c r="V82" s="3"/>
    </row>
    <row r="83" spans="9:22" customFormat="1" x14ac:dyDescent="0.3">
      <c r="I83" s="3"/>
      <c r="K83" s="3"/>
      <c r="L83" s="3"/>
      <c r="M83" s="3"/>
      <c r="N83" s="3"/>
      <c r="O83" s="3"/>
      <c r="P83" s="3"/>
      <c r="Q83" s="98"/>
      <c r="R83" s="3"/>
      <c r="S83" s="3"/>
      <c r="T83" s="3"/>
      <c r="U83" s="3"/>
      <c r="V83" s="3"/>
    </row>
    <row r="84" spans="9:22" customFormat="1" x14ac:dyDescent="0.3">
      <c r="I84" s="3"/>
      <c r="K84" s="3"/>
      <c r="L84" s="3"/>
      <c r="M84" s="3"/>
      <c r="N84" s="3"/>
      <c r="O84" s="3"/>
      <c r="P84" s="3"/>
      <c r="Q84" s="98"/>
      <c r="R84" s="3"/>
      <c r="S84" s="3"/>
      <c r="T84" s="3"/>
      <c r="U84" s="3"/>
      <c r="V84" s="3"/>
    </row>
    <row r="85" spans="9:22" customFormat="1" x14ac:dyDescent="0.3">
      <c r="I85" s="3"/>
      <c r="K85" s="3"/>
      <c r="L85" s="3"/>
      <c r="M85" s="3"/>
      <c r="N85" s="3"/>
      <c r="O85" s="3"/>
      <c r="P85" s="3"/>
      <c r="Q85" s="98"/>
      <c r="R85" s="3"/>
      <c r="S85" s="3"/>
      <c r="T85" s="3"/>
      <c r="U85" s="3"/>
      <c r="V85" s="3"/>
    </row>
    <row r="86" spans="9:22" customFormat="1" x14ac:dyDescent="0.3">
      <c r="I86" s="3"/>
      <c r="K86" s="3"/>
      <c r="L86" s="3"/>
      <c r="M86" s="3"/>
      <c r="N86" s="3"/>
      <c r="O86" s="3"/>
      <c r="P86" s="3"/>
      <c r="Q86" s="98"/>
      <c r="R86" s="3"/>
      <c r="S86" s="3"/>
      <c r="T86" s="3"/>
      <c r="U86" s="3"/>
      <c r="V86" s="3"/>
    </row>
    <row r="87" spans="9:22" customFormat="1" x14ac:dyDescent="0.3">
      <c r="I87" s="3"/>
      <c r="K87" s="3"/>
      <c r="L87" s="3"/>
      <c r="M87" s="3"/>
      <c r="N87" s="3"/>
      <c r="O87" s="3"/>
      <c r="P87" s="3"/>
      <c r="Q87" s="98"/>
      <c r="R87" s="3"/>
      <c r="S87" s="3"/>
      <c r="T87" s="3"/>
      <c r="U87" s="3"/>
      <c r="V87" s="3"/>
    </row>
    <row r="88" spans="9:22" customFormat="1" x14ac:dyDescent="0.3">
      <c r="I88" s="3"/>
      <c r="K88" s="3"/>
      <c r="L88" s="3"/>
      <c r="M88" s="3"/>
      <c r="N88" s="3"/>
      <c r="O88" s="3"/>
      <c r="P88" s="3"/>
      <c r="Q88" s="98"/>
      <c r="R88" s="3"/>
      <c r="S88" s="3"/>
      <c r="T88" s="3"/>
      <c r="U88" s="3"/>
      <c r="V88" s="3"/>
    </row>
    <row r="89" spans="9:22" customFormat="1" x14ac:dyDescent="0.3">
      <c r="I89" s="3"/>
      <c r="K89" s="3"/>
      <c r="P89" s="3"/>
      <c r="Q89" s="98"/>
      <c r="R89" s="3"/>
      <c r="S89" s="3"/>
      <c r="T89" s="3"/>
      <c r="U89" s="3"/>
      <c r="V89" s="3"/>
    </row>
    <row r="90" spans="9:22" customFormat="1" x14ac:dyDescent="0.3">
      <c r="I90" s="3"/>
      <c r="K90" s="3"/>
      <c r="P90" s="3"/>
      <c r="Q90" s="98"/>
      <c r="R90" s="3"/>
      <c r="S90" s="3"/>
      <c r="T90" s="3"/>
      <c r="U90" s="3"/>
      <c r="V90" s="3"/>
    </row>
    <row r="91" spans="9:22" customFormat="1" x14ac:dyDescent="0.3">
      <c r="I91" s="3"/>
      <c r="K91" s="3"/>
      <c r="P91" s="3"/>
      <c r="Q91" s="98"/>
      <c r="R91" s="3"/>
      <c r="S91" s="3"/>
      <c r="T91" s="3"/>
      <c r="U91" s="3"/>
      <c r="V91" s="3"/>
    </row>
    <row r="92" spans="9:22" customFormat="1" x14ac:dyDescent="0.3">
      <c r="I92" s="3"/>
      <c r="K92" s="3"/>
      <c r="P92" s="3"/>
      <c r="Q92" s="98"/>
      <c r="R92" s="3"/>
      <c r="S92" s="3"/>
      <c r="T92" s="3"/>
      <c r="U92" s="3"/>
      <c r="V92" s="3"/>
    </row>
    <row r="93" spans="9:22" customFormat="1" x14ac:dyDescent="0.3">
      <c r="I93" s="3"/>
      <c r="K93" s="3"/>
      <c r="P93" s="3"/>
      <c r="Q93" s="98"/>
      <c r="R93" s="3"/>
      <c r="S93" s="3"/>
      <c r="T93" s="3"/>
      <c r="U93" s="3"/>
      <c r="V93" s="3"/>
    </row>
    <row r="94" spans="9:22" customFormat="1" x14ac:dyDescent="0.3">
      <c r="I94" s="3"/>
      <c r="K94" s="3"/>
      <c r="P94" s="3"/>
      <c r="Q94" s="98"/>
      <c r="R94" s="3"/>
      <c r="S94" s="3"/>
      <c r="T94" s="3"/>
      <c r="U94" s="3"/>
      <c r="V94" s="3"/>
    </row>
    <row r="95" spans="9:22" customFormat="1" x14ac:dyDescent="0.3">
      <c r="I95" s="3"/>
      <c r="K95" s="3"/>
      <c r="P95" s="3"/>
      <c r="Q95" s="98"/>
      <c r="R95" s="3"/>
      <c r="S95" s="3"/>
      <c r="T95" s="3"/>
      <c r="U95" s="3"/>
      <c r="V95" s="3"/>
    </row>
    <row r="96" spans="9:22" customFormat="1" x14ac:dyDescent="0.3">
      <c r="I96" s="3"/>
      <c r="K96" s="3"/>
      <c r="P96" s="3"/>
      <c r="Q96" s="98"/>
      <c r="R96" s="3"/>
      <c r="S96" s="3"/>
      <c r="T96" s="3"/>
      <c r="U96" s="3"/>
      <c r="V96" s="3"/>
    </row>
    <row r="97" spans="9:22" customFormat="1" x14ac:dyDescent="0.3">
      <c r="I97" s="3"/>
      <c r="K97" s="3"/>
      <c r="P97" s="3"/>
      <c r="Q97" s="98"/>
      <c r="R97" s="3"/>
      <c r="S97" s="3"/>
      <c r="T97" s="3"/>
      <c r="U97" s="3"/>
      <c r="V97" s="3"/>
    </row>
    <row r="98" spans="9:22" customFormat="1" x14ac:dyDescent="0.3">
      <c r="I98" s="3"/>
      <c r="K98" s="3"/>
      <c r="P98" s="3"/>
      <c r="Q98" s="98"/>
      <c r="R98" s="3"/>
      <c r="S98" s="3"/>
      <c r="T98" s="3"/>
      <c r="U98" s="3"/>
      <c r="V98" s="3"/>
    </row>
    <row r="99" spans="9:22" customFormat="1" x14ac:dyDescent="0.3">
      <c r="I99" s="3"/>
      <c r="K99" s="3"/>
      <c r="P99" s="3"/>
      <c r="Q99" s="98"/>
      <c r="R99" s="3"/>
      <c r="S99" s="3"/>
      <c r="T99" s="3"/>
      <c r="U99" s="3"/>
      <c r="V99" s="3"/>
    </row>
    <row r="100" spans="9:22" customFormat="1" x14ac:dyDescent="0.3">
      <c r="I100" s="3"/>
      <c r="K100" s="3"/>
      <c r="P100" s="3"/>
      <c r="Q100" s="98"/>
      <c r="R100" s="3"/>
      <c r="S100" s="3"/>
      <c r="T100" s="3"/>
      <c r="U100" s="3"/>
      <c r="V100" s="3"/>
    </row>
    <row r="101" spans="9:22" customFormat="1" x14ac:dyDescent="0.3">
      <c r="I101" s="3"/>
      <c r="K101" s="3"/>
      <c r="P101" s="3"/>
      <c r="Q101" s="98"/>
      <c r="R101" s="3"/>
      <c r="S101" s="3"/>
      <c r="T101" s="3"/>
      <c r="U101" s="3"/>
      <c r="V101" s="3"/>
    </row>
    <row r="102" spans="9:22" customFormat="1" x14ac:dyDescent="0.3">
      <c r="I102" s="3"/>
      <c r="K102" s="3"/>
      <c r="P102" s="3"/>
      <c r="Q102" s="98"/>
      <c r="R102" s="3"/>
      <c r="S102" s="3"/>
      <c r="T102" s="3"/>
      <c r="U102" s="3"/>
      <c r="V102" s="3"/>
    </row>
    <row r="103" spans="9:22" customFormat="1" x14ac:dyDescent="0.3">
      <c r="I103" s="3"/>
      <c r="K103" s="3"/>
      <c r="P103" s="3"/>
      <c r="Q103" s="98"/>
      <c r="R103" s="3"/>
      <c r="S103" s="3"/>
      <c r="T103" s="3"/>
      <c r="U103" s="3"/>
      <c r="V103" s="3"/>
    </row>
    <row r="104" spans="9:22" customFormat="1" x14ac:dyDescent="0.3">
      <c r="I104" s="3"/>
      <c r="K104" s="3"/>
      <c r="P104" s="3"/>
      <c r="Q104" s="98"/>
      <c r="R104" s="3"/>
      <c r="S104" s="3"/>
      <c r="T104" s="3"/>
      <c r="U104" s="3"/>
      <c r="V104" s="3"/>
    </row>
    <row r="105" spans="9:22" customFormat="1" x14ac:dyDescent="0.3">
      <c r="I105" s="3"/>
      <c r="K105" s="3"/>
      <c r="P105" s="3"/>
      <c r="Q105" s="98"/>
      <c r="R105" s="3"/>
      <c r="S105" s="3"/>
      <c r="T105" s="3"/>
      <c r="U105" s="3"/>
      <c r="V105" s="3"/>
    </row>
    <row r="106" spans="9:22" customFormat="1" x14ac:dyDescent="0.3">
      <c r="I106" s="3"/>
      <c r="K106" s="3"/>
      <c r="P106" s="3"/>
      <c r="Q106" s="98"/>
      <c r="R106" s="3"/>
      <c r="S106" s="3"/>
      <c r="T106" s="3"/>
      <c r="U106" s="3"/>
      <c r="V106" s="3"/>
    </row>
    <row r="107" spans="9:22" customFormat="1" x14ac:dyDescent="0.3">
      <c r="I107" s="3"/>
      <c r="K107" s="3"/>
      <c r="P107" s="3"/>
      <c r="Q107" s="98"/>
      <c r="R107" s="3"/>
      <c r="S107" s="3"/>
      <c r="T107" s="3"/>
      <c r="U107" s="3"/>
      <c r="V107" s="3"/>
    </row>
    <row r="108" spans="9:22" customFormat="1" x14ac:dyDescent="0.3">
      <c r="I108" s="3"/>
      <c r="K108" s="3"/>
      <c r="P108" s="3"/>
      <c r="Q108" s="98"/>
      <c r="R108" s="3"/>
      <c r="S108" s="3"/>
      <c r="T108" s="3"/>
      <c r="U108" s="3"/>
      <c r="V108" s="3"/>
    </row>
    <row r="109" spans="9:22" customFormat="1" x14ac:dyDescent="0.3">
      <c r="I109" s="3"/>
      <c r="K109" s="3"/>
      <c r="P109" s="3"/>
      <c r="Q109" s="98"/>
      <c r="R109" s="3"/>
      <c r="S109" s="3"/>
      <c r="T109" s="3"/>
      <c r="U109" s="3"/>
      <c r="V109" s="3"/>
    </row>
    <row r="110" spans="9:22" customFormat="1" x14ac:dyDescent="0.3">
      <c r="I110" s="3"/>
      <c r="K110" s="3"/>
      <c r="P110" s="3"/>
      <c r="Q110" s="98"/>
      <c r="R110" s="3"/>
      <c r="S110" s="3"/>
      <c r="T110" s="3"/>
      <c r="U110" s="3"/>
      <c r="V110" s="3"/>
    </row>
    <row r="111" spans="9:22" customFormat="1" x14ac:dyDescent="0.3">
      <c r="I111" s="3"/>
      <c r="K111" s="3"/>
      <c r="P111" s="3"/>
      <c r="Q111" s="98"/>
      <c r="R111" s="3"/>
      <c r="S111" s="3"/>
      <c r="T111" s="3"/>
      <c r="U111" s="3"/>
      <c r="V111" s="3"/>
    </row>
    <row r="112" spans="9:22" customFormat="1" x14ac:dyDescent="0.3">
      <c r="I112" s="3"/>
      <c r="K112" s="3"/>
      <c r="P112" s="3"/>
      <c r="Q112" s="98"/>
      <c r="R112" s="3"/>
      <c r="S112" s="3"/>
      <c r="T112" s="3"/>
      <c r="U112" s="3"/>
      <c r="V112" s="3"/>
    </row>
    <row r="113" spans="9:22" customFormat="1" x14ac:dyDescent="0.3">
      <c r="I113" s="3"/>
      <c r="K113" s="3"/>
      <c r="P113" s="3"/>
      <c r="Q113" s="98"/>
      <c r="R113" s="3"/>
      <c r="S113" s="3"/>
      <c r="T113" s="3"/>
      <c r="U113" s="3"/>
      <c r="V113" s="3"/>
    </row>
    <row r="114" spans="9:22" customFormat="1" x14ac:dyDescent="0.3">
      <c r="I114" s="3"/>
      <c r="K114" s="3"/>
      <c r="P114" s="3"/>
      <c r="Q114" s="98"/>
      <c r="R114" s="3"/>
      <c r="S114" s="3"/>
      <c r="T114" s="3"/>
      <c r="U114" s="3"/>
      <c r="V114" s="3"/>
    </row>
    <row r="115" spans="9:22" customFormat="1" x14ac:dyDescent="0.3">
      <c r="I115" s="3"/>
      <c r="K115" s="3"/>
      <c r="P115" s="3"/>
      <c r="Q115" s="98"/>
      <c r="R115" s="3"/>
      <c r="S115" s="3"/>
      <c r="T115" s="3"/>
      <c r="U115" s="3"/>
      <c r="V115" s="3"/>
    </row>
    <row r="116" spans="9:22" customFormat="1" x14ac:dyDescent="0.3">
      <c r="I116" s="3"/>
      <c r="K116" s="3"/>
      <c r="P116" s="3"/>
      <c r="Q116" s="98"/>
      <c r="R116" s="3"/>
      <c r="S116" s="3"/>
      <c r="T116" s="3"/>
      <c r="U116" s="3"/>
      <c r="V116" s="3"/>
    </row>
    <row r="117" spans="9:22" customFormat="1" x14ac:dyDescent="0.3">
      <c r="I117" s="3"/>
      <c r="K117" s="3"/>
      <c r="P117" s="3"/>
      <c r="Q117" s="98"/>
      <c r="R117" s="3"/>
      <c r="S117" s="3"/>
      <c r="T117" s="3"/>
      <c r="U117" s="3"/>
      <c r="V117" s="3"/>
    </row>
    <row r="118" spans="9:22" customFormat="1" x14ac:dyDescent="0.3">
      <c r="I118" s="3"/>
      <c r="K118" s="3"/>
      <c r="P118" s="3"/>
      <c r="Q118" s="98"/>
      <c r="R118" s="3"/>
      <c r="S118" s="3"/>
      <c r="T118" s="3"/>
      <c r="U118" s="3"/>
      <c r="V118" s="3"/>
    </row>
    <row r="119" spans="9:22" customFormat="1" x14ac:dyDescent="0.3">
      <c r="I119" s="3"/>
      <c r="K119" s="3"/>
      <c r="P119" s="3"/>
      <c r="Q119" s="98"/>
      <c r="R119" s="3"/>
      <c r="S119" s="3"/>
      <c r="T119" s="3"/>
      <c r="U119" s="3"/>
      <c r="V119" s="3"/>
    </row>
    <row r="120" spans="9:22" customFormat="1" x14ac:dyDescent="0.3">
      <c r="I120" s="3"/>
      <c r="K120" s="3"/>
      <c r="P120" s="3"/>
      <c r="Q120" s="98"/>
      <c r="R120" s="3"/>
      <c r="S120" s="3"/>
      <c r="T120" s="3"/>
      <c r="U120" s="3"/>
      <c r="V120" s="3"/>
    </row>
    <row r="121" spans="9:22" customFormat="1" x14ac:dyDescent="0.3">
      <c r="I121" s="3"/>
      <c r="K121" s="3"/>
      <c r="P121" s="3"/>
      <c r="Q121" s="98"/>
      <c r="R121" s="3"/>
      <c r="S121" s="3"/>
      <c r="T121" s="3"/>
      <c r="U121" s="3"/>
      <c r="V121" s="3"/>
    </row>
    <row r="122" spans="9:22" customFormat="1" x14ac:dyDescent="0.3">
      <c r="I122" s="3"/>
      <c r="K122" s="3"/>
      <c r="P122" s="3"/>
      <c r="Q122" s="98"/>
      <c r="R122" s="3"/>
      <c r="S122" s="3"/>
      <c r="T122" s="3"/>
      <c r="U122" s="3"/>
      <c r="V122" s="3"/>
    </row>
    <row r="123" spans="9:22" customFormat="1" x14ac:dyDescent="0.3">
      <c r="I123" s="3"/>
      <c r="K123" s="3"/>
      <c r="P123" s="3"/>
      <c r="Q123" s="98"/>
      <c r="R123" s="3"/>
      <c r="S123" s="3"/>
      <c r="T123" s="3"/>
      <c r="U123" s="3"/>
      <c r="V123" s="3"/>
    </row>
    <row r="124" spans="9:22" customFormat="1" x14ac:dyDescent="0.3">
      <c r="I124" s="3"/>
      <c r="K124" s="3"/>
      <c r="P124" s="3"/>
      <c r="Q124" s="98"/>
      <c r="R124" s="3"/>
      <c r="S124" s="3"/>
      <c r="T124" s="3"/>
      <c r="U124" s="3"/>
      <c r="V124" s="3"/>
    </row>
    <row r="125" spans="9:22" customFormat="1" x14ac:dyDescent="0.3">
      <c r="I125" s="3"/>
      <c r="K125" s="3"/>
      <c r="P125" s="3"/>
      <c r="Q125" s="98"/>
      <c r="R125" s="3"/>
      <c r="S125" s="3"/>
      <c r="T125" s="3"/>
      <c r="U125" s="3"/>
      <c r="V125" s="3"/>
    </row>
    <row r="126" spans="9:22" customFormat="1" x14ac:dyDescent="0.3">
      <c r="I126" s="3"/>
      <c r="K126" s="3"/>
      <c r="P126" s="3"/>
      <c r="Q126" s="98"/>
      <c r="R126" s="3"/>
      <c r="S126" s="3"/>
      <c r="T126" s="3"/>
      <c r="U126" s="3"/>
      <c r="V126" s="3"/>
    </row>
    <row r="127" spans="9:22" customFormat="1" x14ac:dyDescent="0.3">
      <c r="I127" s="3"/>
      <c r="K127" s="3"/>
      <c r="P127" s="3"/>
      <c r="Q127" s="98"/>
      <c r="R127" s="3"/>
      <c r="S127" s="3"/>
      <c r="T127" s="3"/>
      <c r="U127" s="3"/>
      <c r="V127" s="3"/>
    </row>
    <row r="128" spans="9:22" customFormat="1" x14ac:dyDescent="0.3">
      <c r="I128" s="3"/>
      <c r="K128" s="3"/>
      <c r="P128" s="3"/>
      <c r="Q128" s="98"/>
      <c r="R128" s="3"/>
      <c r="S128" s="3"/>
      <c r="T128" s="3"/>
      <c r="U128" s="3"/>
      <c r="V128" s="3"/>
    </row>
    <row r="129" spans="9:22" customFormat="1" x14ac:dyDescent="0.3">
      <c r="I129" s="3"/>
      <c r="K129" s="3"/>
      <c r="P129" s="3"/>
      <c r="Q129" s="98"/>
      <c r="R129" s="3"/>
      <c r="S129" s="3"/>
      <c r="T129" s="3"/>
      <c r="U129" s="3"/>
      <c r="V129" s="3"/>
    </row>
    <row r="130" spans="9:22" customFormat="1" x14ac:dyDescent="0.3">
      <c r="I130" s="3"/>
      <c r="K130" s="3"/>
      <c r="P130" s="3"/>
      <c r="Q130" s="98"/>
      <c r="R130" s="3"/>
      <c r="S130" s="3"/>
      <c r="T130" s="3"/>
      <c r="U130" s="3"/>
      <c r="V130" s="3"/>
    </row>
    <row r="131" spans="9:22" customFormat="1" x14ac:dyDescent="0.3">
      <c r="I131" s="3"/>
      <c r="K131" s="3"/>
      <c r="P131" s="3"/>
      <c r="Q131" s="98"/>
      <c r="R131" s="3"/>
      <c r="S131" s="3"/>
      <c r="T131" s="3"/>
      <c r="U131" s="3"/>
      <c r="V131" s="3"/>
    </row>
    <row r="132" spans="9:22" customFormat="1" x14ac:dyDescent="0.3">
      <c r="I132" s="3"/>
      <c r="K132" s="3"/>
      <c r="P132" s="3"/>
      <c r="Q132" s="98"/>
      <c r="R132" s="3"/>
      <c r="S132" s="3"/>
      <c r="T132" s="3"/>
      <c r="U132" s="3"/>
      <c r="V132" s="3"/>
    </row>
    <row r="133" spans="9:22" customFormat="1" x14ac:dyDescent="0.3">
      <c r="I133" s="3"/>
      <c r="K133" s="3"/>
      <c r="P133" s="3"/>
      <c r="Q133" s="98"/>
      <c r="R133" s="3"/>
      <c r="S133" s="3"/>
      <c r="T133" s="3"/>
      <c r="U133" s="3"/>
      <c r="V133" s="3"/>
    </row>
    <row r="134" spans="9:22" customFormat="1" x14ac:dyDescent="0.3">
      <c r="I134" s="3"/>
      <c r="K134" s="3"/>
      <c r="P134" s="3"/>
      <c r="Q134" s="98"/>
      <c r="R134" s="3"/>
      <c r="S134" s="3"/>
      <c r="T134" s="3"/>
      <c r="U134" s="3"/>
      <c r="V134" s="3"/>
    </row>
    <row r="135" spans="9:22" customFormat="1" x14ac:dyDescent="0.3">
      <c r="I135" s="3"/>
      <c r="K135" s="3"/>
      <c r="P135" s="3"/>
      <c r="Q135" s="98"/>
      <c r="R135" s="3"/>
      <c r="S135" s="3"/>
      <c r="T135" s="3"/>
      <c r="U135" s="3"/>
      <c r="V135" s="3"/>
    </row>
    <row r="136" spans="9:22" customFormat="1" x14ac:dyDescent="0.3">
      <c r="I136" s="3"/>
      <c r="K136" s="3"/>
      <c r="P136" s="3"/>
      <c r="Q136" s="98"/>
      <c r="R136" s="3"/>
      <c r="S136" s="3"/>
      <c r="T136" s="3"/>
      <c r="U136" s="3"/>
      <c r="V136" s="3"/>
    </row>
    <row r="137" spans="9:22" customFormat="1" x14ac:dyDescent="0.3">
      <c r="I137" s="3"/>
      <c r="K137" s="3"/>
      <c r="P137" s="3"/>
      <c r="Q137" s="98"/>
      <c r="R137" s="3"/>
      <c r="S137" s="3"/>
      <c r="T137" s="3"/>
      <c r="U137" s="3"/>
      <c r="V137" s="3"/>
    </row>
    <row r="138" spans="9:22" customFormat="1" x14ac:dyDescent="0.3">
      <c r="I138" s="3"/>
      <c r="K138" s="3"/>
      <c r="P138" s="3"/>
      <c r="Q138" s="98"/>
      <c r="R138" s="3"/>
      <c r="S138" s="3"/>
      <c r="T138" s="3"/>
      <c r="U138" s="3"/>
      <c r="V138" s="3"/>
    </row>
    <row r="139" spans="9:22" customFormat="1" x14ac:dyDescent="0.3">
      <c r="I139" s="3"/>
      <c r="K139" s="3"/>
      <c r="P139" s="3"/>
      <c r="Q139" s="98"/>
      <c r="R139" s="3"/>
      <c r="S139" s="3"/>
      <c r="T139" s="3"/>
      <c r="U139" s="3"/>
      <c r="V139" s="3"/>
    </row>
    <row r="140" spans="9:22" customFormat="1" x14ac:dyDescent="0.3">
      <c r="I140" s="3"/>
      <c r="K140" s="3"/>
      <c r="P140" s="3"/>
      <c r="Q140" s="98"/>
      <c r="R140" s="3"/>
      <c r="S140" s="3"/>
      <c r="T140" s="3"/>
      <c r="U140" s="3"/>
      <c r="V140" s="3"/>
    </row>
    <row r="141" spans="9:22" customFormat="1" x14ac:dyDescent="0.3">
      <c r="I141" s="3"/>
      <c r="K141" s="3"/>
      <c r="P141" s="3"/>
      <c r="Q141" s="98"/>
      <c r="R141" s="3"/>
      <c r="S141" s="3"/>
      <c r="T141" s="3"/>
      <c r="U141" s="3"/>
      <c r="V141" s="3"/>
    </row>
    <row r="142" spans="9:22" customFormat="1" x14ac:dyDescent="0.3">
      <c r="I142" s="3"/>
      <c r="K142" s="3"/>
      <c r="P142" s="3"/>
      <c r="Q142" s="98"/>
      <c r="R142" s="3"/>
      <c r="S142" s="3"/>
      <c r="T142" s="3"/>
      <c r="U142" s="3"/>
      <c r="V142" s="3"/>
    </row>
    <row r="143" spans="9:22" customFormat="1" x14ac:dyDescent="0.3">
      <c r="I143" s="3"/>
      <c r="K143" s="3"/>
      <c r="P143" s="3"/>
      <c r="Q143" s="98"/>
      <c r="R143" s="3"/>
      <c r="S143" s="3"/>
      <c r="T143" s="3"/>
      <c r="U143" s="3"/>
      <c r="V143" s="3"/>
    </row>
    <row r="144" spans="9:22" customFormat="1" x14ac:dyDescent="0.3">
      <c r="I144" s="3"/>
      <c r="K144" s="3"/>
      <c r="P144" s="3"/>
      <c r="Q144" s="98"/>
      <c r="R144" s="3"/>
      <c r="S144" s="3"/>
      <c r="T144" s="3"/>
      <c r="U144" s="3"/>
      <c r="V144" s="3"/>
    </row>
    <row r="145" spans="9:22" customFormat="1" x14ac:dyDescent="0.3">
      <c r="I145" s="3"/>
      <c r="K145" s="3"/>
      <c r="P145" s="3"/>
      <c r="Q145" s="98"/>
      <c r="R145" s="3"/>
      <c r="S145" s="3"/>
      <c r="T145" s="3"/>
      <c r="U145" s="3"/>
      <c r="V145" s="3"/>
    </row>
    <row r="146" spans="9:22" customFormat="1" x14ac:dyDescent="0.3">
      <c r="I146" s="3"/>
      <c r="K146" s="3"/>
      <c r="P146" s="3"/>
      <c r="Q146" s="98"/>
      <c r="R146" s="3"/>
      <c r="S146" s="3"/>
      <c r="T146" s="3"/>
      <c r="U146" s="3"/>
      <c r="V146" s="3"/>
    </row>
    <row r="147" spans="9:22" customFormat="1" x14ac:dyDescent="0.3">
      <c r="I147" s="3"/>
      <c r="K147" s="3"/>
      <c r="P147" s="3"/>
      <c r="Q147" s="98"/>
      <c r="R147" s="3"/>
      <c r="S147" s="3"/>
      <c r="T147" s="3"/>
      <c r="U147" s="3"/>
      <c r="V147" s="3"/>
    </row>
    <row r="148" spans="9:22" customFormat="1" x14ac:dyDescent="0.3">
      <c r="I148" s="3"/>
      <c r="K148" s="3"/>
      <c r="P148" s="3"/>
      <c r="Q148" s="98"/>
      <c r="R148" s="3"/>
      <c r="S148" s="3"/>
      <c r="T148" s="3"/>
      <c r="U148" s="3"/>
      <c r="V148" s="3"/>
    </row>
    <row r="149" spans="9:22" customFormat="1" x14ac:dyDescent="0.3">
      <c r="I149" s="3"/>
      <c r="K149" s="3"/>
      <c r="P149" s="3"/>
      <c r="Q149" s="98"/>
      <c r="R149" s="3"/>
      <c r="S149" s="3"/>
      <c r="T149" s="3"/>
      <c r="U149" s="3"/>
      <c r="V149" s="3"/>
    </row>
    <row r="150" spans="9:22" customFormat="1" x14ac:dyDescent="0.3">
      <c r="I150" s="3"/>
      <c r="K150" s="3"/>
      <c r="P150" s="3"/>
      <c r="Q150" s="98"/>
      <c r="R150" s="3"/>
      <c r="S150" s="3"/>
      <c r="T150" s="3"/>
      <c r="U150" s="3"/>
      <c r="V150" s="3"/>
    </row>
    <row r="151" spans="9:22" customFormat="1" x14ac:dyDescent="0.3">
      <c r="I151" s="3"/>
      <c r="K151" s="3"/>
      <c r="P151" s="3"/>
      <c r="Q151" s="98"/>
      <c r="R151" s="3"/>
      <c r="S151" s="3"/>
      <c r="T151" s="3"/>
      <c r="U151" s="3"/>
      <c r="V151" s="3"/>
    </row>
    <row r="152" spans="9:22" customFormat="1" x14ac:dyDescent="0.3">
      <c r="I152" s="3"/>
      <c r="K152" s="3"/>
      <c r="P152" s="3"/>
      <c r="Q152" s="98"/>
      <c r="R152" s="3"/>
      <c r="S152" s="3"/>
      <c r="T152" s="3"/>
      <c r="U152" s="3"/>
      <c r="V152" s="3"/>
    </row>
    <row r="153" spans="9:22" customFormat="1" x14ac:dyDescent="0.3">
      <c r="I153" s="3"/>
      <c r="K153" s="3"/>
      <c r="P153" s="3"/>
      <c r="Q153" s="98"/>
      <c r="R153" s="3"/>
      <c r="S153" s="3"/>
      <c r="T153" s="3"/>
      <c r="U153" s="3"/>
      <c r="V153" s="3"/>
    </row>
    <row r="154" spans="9:22" customFormat="1" x14ac:dyDescent="0.3">
      <c r="I154" s="3"/>
      <c r="K154" s="3"/>
      <c r="P154" s="3"/>
      <c r="Q154" s="98"/>
      <c r="R154" s="3"/>
      <c r="S154" s="3"/>
      <c r="T154" s="3"/>
      <c r="U154" s="3"/>
      <c r="V154" s="3"/>
    </row>
    <row r="155" spans="9:22" customFormat="1" x14ac:dyDescent="0.3">
      <c r="I155" s="3"/>
      <c r="K155" s="3"/>
      <c r="P155" s="3"/>
      <c r="Q155" s="98"/>
      <c r="R155" s="3"/>
      <c r="S155" s="3"/>
      <c r="T155" s="3"/>
      <c r="U155" s="3"/>
      <c r="V155" s="3"/>
    </row>
    <row r="156" spans="9:22" customFormat="1" x14ac:dyDescent="0.3">
      <c r="I156" s="3"/>
      <c r="K156" s="3"/>
      <c r="P156" s="3"/>
      <c r="Q156" s="98"/>
      <c r="R156" s="3"/>
      <c r="S156" s="3"/>
      <c r="T156" s="3"/>
      <c r="U156" s="3"/>
      <c r="V156" s="3"/>
    </row>
    <row r="157" spans="9:22" customFormat="1" x14ac:dyDescent="0.3">
      <c r="I157" s="3"/>
      <c r="K157" s="3"/>
      <c r="P157" s="3"/>
      <c r="Q157" s="98"/>
      <c r="R157" s="3"/>
      <c r="S157" s="3"/>
      <c r="T157" s="3"/>
      <c r="U157" s="3"/>
      <c r="V157" s="3"/>
    </row>
    <row r="158" spans="9:22" customFormat="1" x14ac:dyDescent="0.3">
      <c r="I158" s="3"/>
      <c r="K158" s="3"/>
      <c r="P158" s="3"/>
      <c r="Q158" s="98"/>
      <c r="R158" s="3"/>
      <c r="S158" s="3"/>
      <c r="T158" s="3"/>
      <c r="U158" s="3"/>
      <c r="V158" s="3"/>
    </row>
    <row r="159" spans="9:22" customFormat="1" x14ac:dyDescent="0.3">
      <c r="I159" s="3"/>
      <c r="K159" s="3"/>
      <c r="P159" s="3"/>
      <c r="Q159" s="98"/>
      <c r="R159" s="3"/>
      <c r="S159" s="3"/>
      <c r="T159" s="3"/>
      <c r="U159" s="3"/>
      <c r="V159" s="3"/>
    </row>
    <row r="160" spans="9:22" customFormat="1" x14ac:dyDescent="0.3">
      <c r="I160" s="3"/>
      <c r="K160" s="3"/>
      <c r="P160" s="3"/>
      <c r="Q160" s="98"/>
      <c r="R160" s="3"/>
      <c r="S160" s="3"/>
      <c r="T160" s="3"/>
      <c r="U160" s="3"/>
      <c r="V160" s="3"/>
    </row>
    <row r="161" spans="9:22" customFormat="1" x14ac:dyDescent="0.3">
      <c r="I161" s="3"/>
      <c r="K161" s="3"/>
      <c r="P161" s="3"/>
      <c r="Q161" s="98"/>
      <c r="R161" s="3"/>
      <c r="S161" s="3"/>
      <c r="T161" s="3"/>
      <c r="U161" s="3"/>
      <c r="V161" s="3"/>
    </row>
  </sheetData>
  <hyperlinks>
    <hyperlink ref="X3" r:id="rId1"/>
  </hyperlinks>
  <pageMargins left="0.7" right="0.7" top="0.75" bottom="0.75" header="0.3" footer="0.3"/>
  <pageSetup paperSize="9" orientation="portrait" horizontalDpi="300" verticalDpi="300"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3"/>
  <sheetViews>
    <sheetView workbookViewId="0">
      <selection activeCell="F5" sqref="F5"/>
    </sheetView>
  </sheetViews>
  <sheetFormatPr defaultRowHeight="14.4" x14ac:dyDescent="0.3"/>
  <cols>
    <col min="2" max="2" width="22" customWidth="1"/>
    <col min="3" max="3" width="8" customWidth="1"/>
    <col min="4" max="4" width="12.88671875" customWidth="1"/>
    <col min="5" max="5" width="11.44140625" customWidth="1"/>
    <col min="6" max="6" width="16" customWidth="1"/>
    <col min="7" max="7" width="14.109375" customWidth="1"/>
    <col min="8" max="8" width="11.77734375" customWidth="1"/>
    <col min="9" max="9" width="13.21875" customWidth="1"/>
    <col min="10" max="10" width="13.77734375" style="46" customWidth="1"/>
    <col min="11" max="12" width="14.88671875" customWidth="1"/>
    <col min="13" max="13" width="10.77734375" customWidth="1"/>
  </cols>
  <sheetData>
    <row r="1" spans="1:13" x14ac:dyDescent="0.3">
      <c r="A1" s="48" t="s">
        <v>39</v>
      </c>
    </row>
    <row r="2" spans="1:13" x14ac:dyDescent="0.3">
      <c r="A2" s="48" t="s">
        <v>40</v>
      </c>
    </row>
    <row r="3" spans="1:13" ht="28.95" customHeight="1" x14ac:dyDescent="0.3">
      <c r="A3" s="117" t="s">
        <v>83</v>
      </c>
      <c r="B3" s="49"/>
      <c r="C3" s="49"/>
      <c r="D3" s="49"/>
      <c r="E3" s="49"/>
      <c r="F3" s="49"/>
      <c r="G3" s="49"/>
      <c r="H3" s="49"/>
      <c r="I3" s="49"/>
      <c r="J3" s="44" t="s">
        <v>37</v>
      </c>
      <c r="K3" s="31"/>
      <c r="L3" s="31"/>
      <c r="M3" s="32"/>
    </row>
    <row r="4" spans="1:13" x14ac:dyDescent="0.3">
      <c r="A4" s="50" t="s">
        <v>24</v>
      </c>
      <c r="B4" s="51" t="s">
        <v>0</v>
      </c>
      <c r="C4" s="51" t="s">
        <v>14</v>
      </c>
      <c r="D4" s="51" t="s">
        <v>1</v>
      </c>
      <c r="E4" s="51" t="s">
        <v>34</v>
      </c>
      <c r="F4" s="51" t="s">
        <v>33</v>
      </c>
      <c r="G4" s="51" t="s">
        <v>12</v>
      </c>
      <c r="H4" s="52" t="s">
        <v>4</v>
      </c>
      <c r="I4" s="51" t="s">
        <v>5</v>
      </c>
      <c r="J4" s="45" t="s">
        <v>17</v>
      </c>
      <c r="K4" s="37" t="s">
        <v>35</v>
      </c>
      <c r="L4" s="37" t="s">
        <v>38</v>
      </c>
      <c r="M4" s="36" t="s">
        <v>36</v>
      </c>
    </row>
    <row r="5" spans="1:13" x14ac:dyDescent="0.3">
      <c r="C5">
        <v>0</v>
      </c>
      <c r="D5" s="2">
        <v>0</v>
      </c>
      <c r="E5" s="2"/>
      <c r="F5" s="3">
        <v>0</v>
      </c>
      <c r="G5" s="3">
        <f>I5-(F5+H5)</f>
        <v>0</v>
      </c>
      <c r="H5" s="3">
        <v>0</v>
      </c>
      <c r="I5" s="3">
        <v>0</v>
      </c>
      <c r="J5" s="11">
        <v>0</v>
      </c>
      <c r="K5" s="43">
        <v>0</v>
      </c>
      <c r="L5" s="43">
        <v>0</v>
      </c>
      <c r="M5" s="43">
        <v>0</v>
      </c>
    </row>
    <row r="6" spans="1:13" x14ac:dyDescent="0.3">
      <c r="F6" s="3"/>
      <c r="G6" s="3">
        <f t="shared" ref="G6:G16" si="0">I6-(F6+H6)</f>
        <v>0</v>
      </c>
      <c r="H6" s="3"/>
      <c r="I6" s="3"/>
      <c r="J6" s="11"/>
      <c r="K6" s="14"/>
      <c r="L6" s="14"/>
      <c r="M6" s="11"/>
    </row>
    <row r="7" spans="1:13" x14ac:dyDescent="0.3">
      <c r="F7" s="3"/>
      <c r="G7" s="3">
        <f t="shared" si="0"/>
        <v>0</v>
      </c>
      <c r="H7" s="3"/>
      <c r="I7" s="3"/>
      <c r="J7" s="11"/>
      <c r="K7" s="14"/>
      <c r="L7" s="14"/>
      <c r="M7" s="11"/>
    </row>
    <row r="8" spans="1:13" x14ac:dyDescent="0.3">
      <c r="F8" s="3"/>
      <c r="G8" s="3">
        <f t="shared" si="0"/>
        <v>0</v>
      </c>
      <c r="H8" s="3"/>
      <c r="I8" s="3"/>
      <c r="J8" s="11"/>
      <c r="K8" s="14"/>
      <c r="L8" s="14"/>
      <c r="M8" s="11"/>
    </row>
    <row r="9" spans="1:13" x14ac:dyDescent="0.3">
      <c r="F9" s="3"/>
      <c r="G9" s="3">
        <f t="shared" si="0"/>
        <v>0</v>
      </c>
      <c r="H9" s="3"/>
      <c r="I9" s="3"/>
      <c r="J9" s="11"/>
      <c r="K9" s="14"/>
      <c r="L9" s="14"/>
      <c r="M9" s="11"/>
    </row>
    <row r="10" spans="1:13" x14ac:dyDescent="0.3">
      <c r="F10" s="3"/>
      <c r="G10" s="3">
        <f t="shared" si="0"/>
        <v>0</v>
      </c>
      <c r="H10" s="3"/>
      <c r="I10" s="3"/>
      <c r="J10" s="11"/>
      <c r="K10" s="14"/>
      <c r="L10" s="14"/>
      <c r="M10" s="11"/>
    </row>
    <row r="11" spans="1:13" x14ac:dyDescent="0.3">
      <c r="F11" s="3"/>
      <c r="G11" s="3">
        <f t="shared" si="0"/>
        <v>0</v>
      </c>
      <c r="H11" s="3"/>
      <c r="I11" s="3"/>
      <c r="J11" s="11"/>
      <c r="K11" s="14"/>
      <c r="L11" s="14"/>
      <c r="M11" s="11"/>
    </row>
    <row r="12" spans="1:13" x14ac:dyDescent="0.3">
      <c r="F12" s="3"/>
      <c r="G12" s="3">
        <f t="shared" si="0"/>
        <v>0</v>
      </c>
      <c r="H12" s="3"/>
      <c r="I12" s="3"/>
      <c r="J12" s="11"/>
      <c r="K12" s="14"/>
      <c r="L12" s="14"/>
      <c r="M12" s="11"/>
    </row>
    <row r="13" spans="1:13" x14ac:dyDescent="0.3">
      <c r="F13" s="3"/>
      <c r="G13" s="3">
        <f t="shared" si="0"/>
        <v>0</v>
      </c>
      <c r="H13" s="3"/>
      <c r="I13" s="3"/>
      <c r="J13" s="11"/>
      <c r="K13" s="14"/>
      <c r="L13" s="14"/>
      <c r="M13" s="11"/>
    </row>
    <row r="14" spans="1:13" x14ac:dyDescent="0.3">
      <c r="D14" s="2"/>
      <c r="E14" s="2"/>
      <c r="F14" s="3"/>
      <c r="G14" s="3">
        <f t="shared" si="0"/>
        <v>0</v>
      </c>
      <c r="H14" s="3"/>
      <c r="I14" s="3"/>
      <c r="J14" s="11"/>
      <c r="K14" s="14"/>
      <c r="L14" s="14"/>
      <c r="M14" s="11"/>
    </row>
    <row r="15" spans="1:13" x14ac:dyDescent="0.3">
      <c r="D15" s="2"/>
      <c r="E15" s="2"/>
      <c r="F15" s="3"/>
      <c r="G15" s="3">
        <f t="shared" si="0"/>
        <v>0</v>
      </c>
      <c r="H15" s="3"/>
      <c r="I15" s="3"/>
      <c r="J15" s="11"/>
      <c r="K15" s="14"/>
      <c r="L15" s="14"/>
      <c r="M15" s="11"/>
    </row>
    <row r="16" spans="1:13" x14ac:dyDescent="0.3">
      <c r="F16" s="3"/>
      <c r="G16" s="3">
        <f t="shared" si="0"/>
        <v>0</v>
      </c>
      <c r="H16" s="3"/>
      <c r="I16" s="3"/>
      <c r="J16" s="11"/>
      <c r="K16" s="14"/>
      <c r="L16" s="14"/>
      <c r="M16" s="11"/>
    </row>
    <row r="17" spans="1:13" x14ac:dyDescent="0.3">
      <c r="A17" s="4" t="s">
        <v>25</v>
      </c>
      <c r="B17" s="4"/>
      <c r="C17" s="4">
        <f>SUM(C5:C16)</f>
        <v>0</v>
      </c>
      <c r="D17" s="5">
        <f>SUM(D5:D16)</f>
        <v>0</v>
      </c>
      <c r="E17" s="5"/>
      <c r="F17" s="6">
        <f t="shared" ref="F17:M17" si="1">SUM(F5:F16)</f>
        <v>0</v>
      </c>
      <c r="G17" s="6">
        <f t="shared" si="1"/>
        <v>0</v>
      </c>
      <c r="H17" s="6">
        <f t="shared" si="1"/>
        <v>0</v>
      </c>
      <c r="I17" s="6">
        <f t="shared" si="1"/>
        <v>0</v>
      </c>
      <c r="J17" s="47">
        <f t="shared" si="1"/>
        <v>0</v>
      </c>
      <c r="K17" s="15">
        <f t="shared" si="1"/>
        <v>0</v>
      </c>
      <c r="L17" s="15">
        <f t="shared" si="1"/>
        <v>0</v>
      </c>
      <c r="M17" s="12">
        <f t="shared" si="1"/>
        <v>0</v>
      </c>
    </row>
    <row r="18" spans="1:13" ht="18" x14ac:dyDescent="0.3">
      <c r="A18" s="117" t="s">
        <v>84</v>
      </c>
      <c r="B18" s="53"/>
      <c r="C18" s="53"/>
      <c r="D18" s="54"/>
      <c r="E18" s="54"/>
      <c r="F18" s="55"/>
      <c r="G18" s="49"/>
      <c r="H18" s="56"/>
      <c r="I18" s="56"/>
      <c r="J18" s="44" t="s">
        <v>37</v>
      </c>
      <c r="K18" s="26"/>
      <c r="L18" s="26"/>
      <c r="M18" s="25"/>
    </row>
    <row r="19" spans="1:13" x14ac:dyDescent="0.3">
      <c r="A19" s="50" t="s">
        <v>24</v>
      </c>
      <c r="B19" s="51" t="s">
        <v>0</v>
      </c>
      <c r="C19" s="51" t="s">
        <v>14</v>
      </c>
      <c r="D19" s="51" t="s">
        <v>1</v>
      </c>
      <c r="E19" s="51" t="s">
        <v>34</v>
      </c>
      <c r="F19" s="51" t="s">
        <v>33</v>
      </c>
      <c r="G19" s="51" t="s">
        <v>12</v>
      </c>
      <c r="H19" s="51" t="s">
        <v>4</v>
      </c>
      <c r="I19" s="51" t="s">
        <v>5</v>
      </c>
      <c r="J19" s="24" t="s">
        <v>17</v>
      </c>
      <c r="K19" s="37" t="s">
        <v>35</v>
      </c>
      <c r="L19" s="37" t="s">
        <v>38</v>
      </c>
      <c r="M19" s="36" t="s">
        <v>36</v>
      </c>
    </row>
    <row r="20" spans="1:13" x14ac:dyDescent="0.3">
      <c r="C20">
        <v>0</v>
      </c>
      <c r="D20">
        <v>0</v>
      </c>
      <c r="F20" s="3">
        <v>0</v>
      </c>
      <c r="G20" s="3">
        <f t="shared" ref="G20:G31" si="2">I20-(F20+H20)</f>
        <v>0</v>
      </c>
      <c r="H20" s="3">
        <v>0</v>
      </c>
      <c r="I20" s="3">
        <v>0</v>
      </c>
      <c r="J20" s="11">
        <v>0</v>
      </c>
      <c r="K20" s="14">
        <v>0</v>
      </c>
      <c r="L20" s="14">
        <v>0</v>
      </c>
      <c r="M20" s="11">
        <v>0</v>
      </c>
    </row>
    <row r="21" spans="1:13" x14ac:dyDescent="0.3">
      <c r="F21" s="3"/>
      <c r="G21" s="3">
        <f t="shared" si="2"/>
        <v>0</v>
      </c>
      <c r="H21" s="3"/>
      <c r="I21" s="3"/>
      <c r="J21" s="11"/>
      <c r="K21" s="14"/>
      <c r="L21" s="14"/>
      <c r="M21" s="11"/>
    </row>
    <row r="22" spans="1:13" x14ac:dyDescent="0.3">
      <c r="F22" s="3"/>
      <c r="G22" s="3">
        <f t="shared" si="2"/>
        <v>0</v>
      </c>
      <c r="H22" s="3"/>
      <c r="I22" s="3"/>
      <c r="J22" s="11"/>
      <c r="K22" s="14"/>
      <c r="L22" s="14"/>
      <c r="M22" s="11"/>
    </row>
    <row r="23" spans="1:13" x14ac:dyDescent="0.3">
      <c r="F23" s="3"/>
      <c r="G23" s="3">
        <f t="shared" si="2"/>
        <v>0</v>
      </c>
      <c r="H23" s="3"/>
      <c r="I23" s="3"/>
      <c r="J23" s="11"/>
      <c r="K23" s="14"/>
      <c r="L23" s="14"/>
      <c r="M23" s="11"/>
    </row>
    <row r="24" spans="1:13" x14ac:dyDescent="0.3">
      <c r="F24" s="3"/>
      <c r="G24" s="3">
        <f t="shared" si="2"/>
        <v>0</v>
      </c>
      <c r="H24" s="3"/>
      <c r="I24" s="3"/>
      <c r="J24" s="11"/>
      <c r="K24" s="14"/>
      <c r="L24" s="14"/>
      <c r="M24" s="11"/>
    </row>
    <row r="25" spans="1:13" x14ac:dyDescent="0.3">
      <c r="F25" s="3"/>
      <c r="G25" s="3">
        <f t="shared" si="2"/>
        <v>0</v>
      </c>
      <c r="H25" s="3"/>
      <c r="I25" s="3"/>
      <c r="J25" s="11"/>
      <c r="K25" s="14"/>
      <c r="L25" s="14"/>
      <c r="M25" s="11"/>
    </row>
    <row r="26" spans="1:13" x14ac:dyDescent="0.3">
      <c r="F26" s="3"/>
      <c r="G26" s="3">
        <f t="shared" si="2"/>
        <v>0</v>
      </c>
      <c r="H26" s="3"/>
      <c r="I26" s="3"/>
      <c r="J26" s="11"/>
      <c r="K26" s="14"/>
      <c r="L26" s="14"/>
      <c r="M26" s="11"/>
    </row>
    <row r="27" spans="1:13" x14ac:dyDescent="0.3">
      <c r="F27" s="3"/>
      <c r="G27" s="3">
        <f t="shared" si="2"/>
        <v>0</v>
      </c>
      <c r="H27" s="3"/>
      <c r="I27" s="3"/>
      <c r="J27" s="11"/>
      <c r="K27" s="14"/>
      <c r="L27" s="14"/>
      <c r="M27" s="11"/>
    </row>
    <row r="28" spans="1:13" x14ac:dyDescent="0.3">
      <c r="F28" s="3"/>
      <c r="G28" s="3">
        <f t="shared" si="2"/>
        <v>0</v>
      </c>
      <c r="H28" s="3"/>
      <c r="I28" s="3"/>
      <c r="J28" s="11"/>
      <c r="K28" s="14"/>
      <c r="L28" s="14"/>
      <c r="M28" s="11"/>
    </row>
    <row r="29" spans="1:13" x14ac:dyDescent="0.3">
      <c r="F29" s="3"/>
      <c r="G29" s="3">
        <f t="shared" si="2"/>
        <v>0</v>
      </c>
      <c r="H29" s="3"/>
      <c r="I29" s="3"/>
      <c r="J29" s="11"/>
      <c r="K29" s="14"/>
      <c r="L29" s="14"/>
      <c r="M29" s="11"/>
    </row>
    <row r="30" spans="1:13" x14ac:dyDescent="0.3">
      <c r="F30" s="3"/>
      <c r="G30" s="3">
        <f t="shared" si="2"/>
        <v>0</v>
      </c>
      <c r="H30" s="3"/>
      <c r="I30" s="3"/>
      <c r="J30" s="11"/>
      <c r="K30" s="14"/>
      <c r="L30" s="14"/>
      <c r="M30" s="11"/>
    </row>
    <row r="31" spans="1:13" x14ac:dyDescent="0.3">
      <c r="F31" s="3"/>
      <c r="G31" s="3">
        <f t="shared" si="2"/>
        <v>0</v>
      </c>
      <c r="H31" s="3"/>
      <c r="I31" s="3"/>
      <c r="J31" s="11"/>
      <c r="K31" s="14"/>
      <c r="L31" s="14"/>
      <c r="M31" s="11"/>
    </row>
    <row r="32" spans="1:13" x14ac:dyDescent="0.3">
      <c r="A32" s="4" t="s">
        <v>25</v>
      </c>
      <c r="B32" s="4"/>
      <c r="C32" s="4">
        <f>SUM(C20:C31)</f>
        <v>0</v>
      </c>
      <c r="D32" s="5">
        <f>SUM(D20:D31)</f>
        <v>0</v>
      </c>
      <c r="E32" s="5"/>
      <c r="F32" s="6">
        <f t="shared" ref="F32:M32" si="3">SUM(F20:F31)</f>
        <v>0</v>
      </c>
      <c r="G32" s="6">
        <f t="shared" si="3"/>
        <v>0</v>
      </c>
      <c r="H32" s="6">
        <f t="shared" si="3"/>
        <v>0</v>
      </c>
      <c r="I32" s="6">
        <f t="shared" si="3"/>
        <v>0</v>
      </c>
      <c r="J32" s="12">
        <f t="shared" si="3"/>
        <v>0</v>
      </c>
      <c r="K32" s="15">
        <f t="shared" si="3"/>
        <v>0</v>
      </c>
      <c r="L32" s="15">
        <f t="shared" si="3"/>
        <v>0</v>
      </c>
      <c r="M32" s="12">
        <f t="shared" si="3"/>
        <v>0</v>
      </c>
    </row>
    <row r="33" spans="6:13" x14ac:dyDescent="0.3">
      <c r="F33" s="41"/>
      <c r="H33" s="41"/>
      <c r="I33" s="41"/>
      <c r="J33" s="40"/>
      <c r="K33" s="42"/>
      <c r="L33" s="42"/>
      <c r="M33" s="40"/>
    </row>
  </sheetData>
  <pageMargins left="0.7" right="0.7" top="0.75" bottom="0.75" header="0.3" footer="0.3"/>
  <pageSetup paperSize="9"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4"/>
  <sheetViews>
    <sheetView zoomScaleNormal="100" workbookViewId="0">
      <selection activeCell="T34" sqref="T34"/>
    </sheetView>
  </sheetViews>
  <sheetFormatPr defaultRowHeight="14.4" x14ac:dyDescent="0.3"/>
  <cols>
    <col min="1" max="1" width="18.33203125" customWidth="1"/>
    <col min="2" max="2" width="24.44140625" customWidth="1"/>
    <col min="3" max="3" width="12.21875" style="46" customWidth="1"/>
    <col min="4" max="4" width="12.44140625" customWidth="1"/>
    <col min="5" max="5" width="11.77734375" customWidth="1"/>
    <col min="6" max="6" width="12.88671875" customWidth="1"/>
    <col min="7" max="7" width="7.77734375" customWidth="1"/>
    <col min="8" max="8" width="10.77734375" customWidth="1"/>
    <col min="9" max="9" width="11.109375" style="46" customWidth="1"/>
    <col min="10" max="10" width="11" customWidth="1"/>
    <col min="11" max="11" width="11.44140625" customWidth="1"/>
    <col min="12" max="12" width="11.5546875" customWidth="1"/>
    <col min="13" max="13" width="9.88671875" customWidth="1"/>
    <col min="14" max="14" width="10.77734375" customWidth="1"/>
    <col min="15" max="15" width="9.21875" style="46" customWidth="1"/>
    <col min="16" max="16" width="12.6640625" customWidth="1"/>
    <col min="17" max="17" width="9.77734375" customWidth="1"/>
    <col min="18" max="18" width="16.33203125" customWidth="1"/>
    <col min="19" max="19" width="22.33203125" style="91" customWidth="1"/>
  </cols>
  <sheetData>
    <row r="1" spans="1:19" x14ac:dyDescent="0.3">
      <c r="A1" s="48" t="s">
        <v>55</v>
      </c>
    </row>
    <row r="2" spans="1:19" x14ac:dyDescent="0.3">
      <c r="A2" s="48" t="s">
        <v>54</v>
      </c>
    </row>
    <row r="3" spans="1:19" s="63" customFormat="1" ht="19.95" customHeight="1" x14ac:dyDescent="0.35">
      <c r="A3" s="124" t="s">
        <v>85</v>
      </c>
      <c r="B3" s="125"/>
      <c r="C3" s="68" t="s">
        <v>56</v>
      </c>
      <c r="D3" s="68"/>
      <c r="E3" s="68"/>
      <c r="F3" s="68"/>
      <c r="G3" s="68"/>
      <c r="H3" s="69"/>
      <c r="I3" s="128" t="s">
        <v>57</v>
      </c>
      <c r="J3" s="70"/>
      <c r="K3" s="70"/>
      <c r="L3" s="70"/>
      <c r="M3" s="70"/>
      <c r="N3" s="70"/>
      <c r="O3" s="79" t="s">
        <v>73</v>
      </c>
      <c r="P3" s="77"/>
      <c r="Q3" s="77"/>
      <c r="R3" s="77"/>
      <c r="S3" s="88" t="s">
        <v>74</v>
      </c>
    </row>
    <row r="4" spans="1:19" s="63" customFormat="1" ht="19.95" customHeight="1" x14ac:dyDescent="0.35">
      <c r="A4" s="81" t="s">
        <v>24</v>
      </c>
      <c r="B4" s="126" t="s">
        <v>20</v>
      </c>
      <c r="C4" s="67" t="s">
        <v>60</v>
      </c>
      <c r="D4" s="67" t="s">
        <v>61</v>
      </c>
      <c r="E4" s="66" t="s">
        <v>60</v>
      </c>
      <c r="F4" s="67" t="s">
        <v>61</v>
      </c>
      <c r="G4" s="67" t="s">
        <v>62</v>
      </c>
      <c r="H4" s="64" t="s">
        <v>70</v>
      </c>
      <c r="I4" s="71" t="s">
        <v>64</v>
      </c>
      <c r="J4" s="72" t="s">
        <v>65</v>
      </c>
      <c r="K4" s="72" t="s">
        <v>64</v>
      </c>
      <c r="L4" s="72" t="s">
        <v>65</v>
      </c>
      <c r="M4" s="72" t="s">
        <v>62</v>
      </c>
      <c r="N4" s="80" t="s">
        <v>69</v>
      </c>
      <c r="O4" s="83" t="s">
        <v>72</v>
      </c>
      <c r="P4" s="84"/>
      <c r="Q4" s="84"/>
      <c r="R4" s="76" t="s">
        <v>71</v>
      </c>
      <c r="S4" s="89" t="s">
        <v>75</v>
      </c>
    </row>
    <row r="5" spans="1:19" ht="19.05" customHeight="1" x14ac:dyDescent="0.3">
      <c r="A5" s="82"/>
      <c r="B5" s="127"/>
      <c r="C5" s="62" t="s">
        <v>58</v>
      </c>
      <c r="D5" s="62" t="s">
        <v>58</v>
      </c>
      <c r="E5" s="62" t="s">
        <v>59</v>
      </c>
      <c r="F5" s="62" t="s">
        <v>59</v>
      </c>
      <c r="G5" s="62" t="s">
        <v>63</v>
      </c>
      <c r="H5" s="64" t="s">
        <v>68</v>
      </c>
      <c r="I5" s="73" t="s">
        <v>58</v>
      </c>
      <c r="J5" s="74" t="s">
        <v>58</v>
      </c>
      <c r="K5" s="74" t="s">
        <v>59</v>
      </c>
      <c r="L5" s="74" t="s">
        <v>59</v>
      </c>
      <c r="M5" s="74" t="s">
        <v>66</v>
      </c>
      <c r="N5" s="80" t="s">
        <v>68</v>
      </c>
      <c r="O5" s="78" t="s">
        <v>58</v>
      </c>
      <c r="P5" s="75" t="s">
        <v>67</v>
      </c>
      <c r="Q5" s="75" t="s">
        <v>62</v>
      </c>
      <c r="R5" s="75" t="s">
        <v>68</v>
      </c>
      <c r="S5" s="90"/>
    </row>
    <row r="6" spans="1:19" x14ac:dyDescent="0.3">
      <c r="B6" t="s">
        <v>41</v>
      </c>
      <c r="C6" s="46">
        <v>0</v>
      </c>
      <c r="D6">
        <v>0</v>
      </c>
      <c r="E6" s="3">
        <v>0</v>
      </c>
      <c r="F6" s="3">
        <v>0</v>
      </c>
      <c r="G6" s="57">
        <v>0</v>
      </c>
      <c r="H6" s="3">
        <f>(C6*E6)+(D6*F6)</f>
        <v>0</v>
      </c>
      <c r="I6" s="85">
        <v>0</v>
      </c>
      <c r="J6" s="2">
        <v>0</v>
      </c>
      <c r="K6" s="3">
        <v>0</v>
      </c>
      <c r="L6" s="3">
        <v>0</v>
      </c>
      <c r="M6" s="57">
        <v>0</v>
      </c>
      <c r="N6" s="3">
        <f>(I6*K6)+(J6*L6)</f>
        <v>0</v>
      </c>
      <c r="O6" s="2">
        <v>0</v>
      </c>
      <c r="P6" s="3">
        <v>0</v>
      </c>
      <c r="Q6" s="57">
        <v>0</v>
      </c>
      <c r="R6" s="3">
        <f>O6*P6</f>
        <v>0</v>
      </c>
      <c r="S6" s="40">
        <f>H6+N6+R6</f>
        <v>0</v>
      </c>
    </row>
    <row r="7" spans="1:19" x14ac:dyDescent="0.3">
      <c r="B7" t="s">
        <v>42</v>
      </c>
      <c r="E7" s="3"/>
      <c r="F7" s="3"/>
      <c r="G7" s="57"/>
      <c r="H7" s="3">
        <f t="shared" ref="H7:H17" si="0">(C7*E7)+(D7*F7)</f>
        <v>0</v>
      </c>
      <c r="I7" s="85"/>
      <c r="J7" s="2"/>
      <c r="K7" s="3"/>
      <c r="L7" s="3"/>
      <c r="M7" s="57"/>
      <c r="N7" s="3">
        <f t="shared" ref="N7:N17" si="1">(I7*K7)+(J7*L7)</f>
        <v>0</v>
      </c>
      <c r="O7" s="2"/>
      <c r="P7" s="3"/>
      <c r="Q7" s="57"/>
      <c r="R7" s="3">
        <f t="shared" ref="R7:R17" si="2">O7*P7</f>
        <v>0</v>
      </c>
      <c r="S7" s="40">
        <f t="shared" ref="S7:S17" si="3">H7+N7+R7</f>
        <v>0</v>
      </c>
    </row>
    <row r="8" spans="1:19" x14ac:dyDescent="0.3">
      <c r="B8" t="s">
        <v>43</v>
      </c>
      <c r="E8" s="3"/>
      <c r="F8" s="3"/>
      <c r="G8" s="57"/>
      <c r="H8" s="3">
        <f t="shared" si="0"/>
        <v>0</v>
      </c>
      <c r="I8" s="85"/>
      <c r="J8" s="2"/>
      <c r="K8" s="3"/>
      <c r="L8" s="3"/>
      <c r="M8" s="57"/>
      <c r="N8" s="3">
        <f t="shared" si="1"/>
        <v>0</v>
      </c>
      <c r="O8" s="2"/>
      <c r="P8" s="3"/>
      <c r="Q8" s="57"/>
      <c r="R8" s="3">
        <f t="shared" si="2"/>
        <v>0</v>
      </c>
      <c r="S8" s="40">
        <f t="shared" si="3"/>
        <v>0</v>
      </c>
    </row>
    <row r="9" spans="1:19" x14ac:dyDescent="0.3">
      <c r="B9" t="s">
        <v>44</v>
      </c>
      <c r="E9" s="3"/>
      <c r="F9" s="3"/>
      <c r="G9" s="57"/>
      <c r="H9" s="3">
        <f t="shared" si="0"/>
        <v>0</v>
      </c>
      <c r="I9" s="85"/>
      <c r="J9" s="2"/>
      <c r="K9" s="3"/>
      <c r="L9" s="3"/>
      <c r="M9" s="57"/>
      <c r="N9" s="3">
        <f t="shared" si="1"/>
        <v>0</v>
      </c>
      <c r="O9" s="2"/>
      <c r="P9" s="3"/>
      <c r="Q9" s="57"/>
      <c r="R9" s="3">
        <f t="shared" si="2"/>
        <v>0</v>
      </c>
      <c r="S9" s="40">
        <f t="shared" si="3"/>
        <v>0</v>
      </c>
    </row>
    <row r="10" spans="1:19" x14ac:dyDescent="0.3">
      <c r="B10" t="s">
        <v>45</v>
      </c>
      <c r="E10" s="3"/>
      <c r="F10" s="3"/>
      <c r="G10" s="57"/>
      <c r="H10" s="3">
        <f t="shared" si="0"/>
        <v>0</v>
      </c>
      <c r="I10" s="85"/>
      <c r="J10" s="2"/>
      <c r="K10" s="3"/>
      <c r="L10" s="3"/>
      <c r="M10" s="57"/>
      <c r="N10" s="3">
        <f t="shared" si="1"/>
        <v>0</v>
      </c>
      <c r="O10" s="2"/>
      <c r="P10" s="3"/>
      <c r="Q10" s="57"/>
      <c r="R10" s="3">
        <f t="shared" si="2"/>
        <v>0</v>
      </c>
      <c r="S10" s="40">
        <f t="shared" si="3"/>
        <v>0</v>
      </c>
    </row>
    <row r="11" spans="1:19" x14ac:dyDescent="0.3">
      <c r="B11" t="s">
        <v>46</v>
      </c>
      <c r="E11" s="3"/>
      <c r="F11" s="3"/>
      <c r="G11" s="57"/>
      <c r="H11" s="3">
        <f t="shared" si="0"/>
        <v>0</v>
      </c>
      <c r="I11" s="85"/>
      <c r="J11" s="2"/>
      <c r="K11" s="3"/>
      <c r="L11" s="3"/>
      <c r="M11" s="57"/>
      <c r="N11" s="3">
        <f t="shared" si="1"/>
        <v>0</v>
      </c>
      <c r="O11" s="2"/>
      <c r="P11" s="3"/>
      <c r="Q11" s="57"/>
      <c r="R11" s="3">
        <f t="shared" si="2"/>
        <v>0</v>
      </c>
      <c r="S11" s="40">
        <f t="shared" si="3"/>
        <v>0</v>
      </c>
    </row>
    <row r="12" spans="1:19" x14ac:dyDescent="0.3">
      <c r="B12" t="s">
        <v>47</v>
      </c>
      <c r="E12" s="3"/>
      <c r="F12" s="3"/>
      <c r="G12" s="57"/>
      <c r="H12" s="3">
        <f t="shared" si="0"/>
        <v>0</v>
      </c>
      <c r="I12" s="85"/>
      <c r="J12" s="2"/>
      <c r="K12" s="3"/>
      <c r="L12" s="3"/>
      <c r="M12" s="57"/>
      <c r="N12" s="3">
        <f t="shared" si="1"/>
        <v>0</v>
      </c>
      <c r="O12" s="2"/>
      <c r="P12" s="3"/>
      <c r="Q12" s="57"/>
      <c r="R12" s="3">
        <f t="shared" si="2"/>
        <v>0</v>
      </c>
      <c r="S12" s="40">
        <f t="shared" si="3"/>
        <v>0</v>
      </c>
    </row>
    <row r="13" spans="1:19" x14ac:dyDescent="0.3">
      <c r="B13" t="s">
        <v>48</v>
      </c>
      <c r="E13" s="3"/>
      <c r="F13" s="3"/>
      <c r="G13" s="57"/>
      <c r="H13" s="3">
        <f t="shared" si="0"/>
        <v>0</v>
      </c>
      <c r="I13" s="85"/>
      <c r="J13" s="2"/>
      <c r="K13" s="3"/>
      <c r="L13" s="3"/>
      <c r="M13" s="57"/>
      <c r="N13" s="3">
        <f t="shared" si="1"/>
        <v>0</v>
      </c>
      <c r="O13" s="2"/>
      <c r="P13" s="3"/>
      <c r="Q13" s="57"/>
      <c r="R13" s="3">
        <f t="shared" si="2"/>
        <v>0</v>
      </c>
      <c r="S13" s="40">
        <f t="shared" si="3"/>
        <v>0</v>
      </c>
    </row>
    <row r="14" spans="1:19" x14ac:dyDescent="0.3">
      <c r="B14" t="s">
        <v>49</v>
      </c>
      <c r="E14" s="3"/>
      <c r="F14" s="3"/>
      <c r="G14" s="57"/>
      <c r="H14" s="3">
        <f t="shared" si="0"/>
        <v>0</v>
      </c>
      <c r="I14" s="85"/>
      <c r="J14" s="2"/>
      <c r="K14" s="3"/>
      <c r="L14" s="3"/>
      <c r="M14" s="57"/>
      <c r="N14" s="3">
        <f t="shared" si="1"/>
        <v>0</v>
      </c>
      <c r="O14" s="2"/>
      <c r="P14" s="3"/>
      <c r="Q14" s="57"/>
      <c r="R14" s="3">
        <f t="shared" si="2"/>
        <v>0</v>
      </c>
      <c r="S14" s="40">
        <f t="shared" si="3"/>
        <v>0</v>
      </c>
    </row>
    <row r="15" spans="1:19" x14ac:dyDescent="0.3">
      <c r="B15" t="s">
        <v>50</v>
      </c>
      <c r="E15" s="3"/>
      <c r="F15" s="3"/>
      <c r="G15" s="57"/>
      <c r="H15" s="3">
        <f t="shared" si="0"/>
        <v>0</v>
      </c>
      <c r="I15" s="85"/>
      <c r="J15" s="2"/>
      <c r="K15" s="3"/>
      <c r="L15" s="3"/>
      <c r="M15" s="57"/>
      <c r="N15" s="3">
        <f t="shared" si="1"/>
        <v>0</v>
      </c>
      <c r="O15" s="2"/>
      <c r="P15" s="3"/>
      <c r="Q15" s="57"/>
      <c r="R15" s="3">
        <f t="shared" si="2"/>
        <v>0</v>
      </c>
      <c r="S15" s="40">
        <f t="shared" si="3"/>
        <v>0</v>
      </c>
    </row>
    <row r="16" spans="1:19" x14ac:dyDescent="0.3">
      <c r="B16" t="s">
        <v>51</v>
      </c>
      <c r="E16" s="3"/>
      <c r="F16" s="3"/>
      <c r="G16" s="57"/>
      <c r="H16" s="3">
        <f t="shared" si="0"/>
        <v>0</v>
      </c>
      <c r="I16" s="85"/>
      <c r="J16" s="2"/>
      <c r="K16" s="3"/>
      <c r="L16" s="3"/>
      <c r="M16" s="57"/>
      <c r="N16" s="3">
        <f t="shared" si="1"/>
        <v>0</v>
      </c>
      <c r="O16" s="2"/>
      <c r="P16" s="3"/>
      <c r="Q16" s="57"/>
      <c r="R16" s="3">
        <f t="shared" si="2"/>
        <v>0</v>
      </c>
      <c r="S16" s="40">
        <f t="shared" si="3"/>
        <v>0</v>
      </c>
    </row>
    <row r="17" spans="1:19" x14ac:dyDescent="0.3">
      <c r="B17" t="s">
        <v>52</v>
      </c>
      <c r="E17" s="3"/>
      <c r="F17" s="3"/>
      <c r="G17" s="57"/>
      <c r="H17" s="3">
        <f t="shared" si="0"/>
        <v>0</v>
      </c>
      <c r="I17" s="85"/>
      <c r="J17" s="2"/>
      <c r="K17" s="3"/>
      <c r="L17" s="3"/>
      <c r="M17" s="57"/>
      <c r="N17" s="139">
        <f t="shared" si="1"/>
        <v>0</v>
      </c>
      <c r="O17" s="85"/>
      <c r="P17" s="3"/>
      <c r="Q17" s="57"/>
      <c r="R17" s="3">
        <f t="shared" si="2"/>
        <v>0</v>
      </c>
      <c r="S17" s="40">
        <f t="shared" si="3"/>
        <v>0</v>
      </c>
    </row>
    <row r="18" spans="1:19" s="137" customFormat="1" ht="15" thickBot="1" x14ac:dyDescent="0.35">
      <c r="A18" s="138"/>
      <c r="B18" s="58" t="s">
        <v>53</v>
      </c>
      <c r="C18" s="58">
        <f>SUM(C6:C17)</f>
        <v>0</v>
      </c>
      <c r="D18" s="58">
        <f>SUM(D6:D17)</f>
        <v>0</v>
      </c>
      <c r="E18" s="59"/>
      <c r="F18" s="59"/>
      <c r="G18" s="60">
        <f>SUM(G6:G17)</f>
        <v>0</v>
      </c>
      <c r="H18" s="59">
        <f>SUM(H6:H17)</f>
        <v>0</v>
      </c>
      <c r="I18" s="86">
        <f>SUM(I6:I17)</f>
        <v>0</v>
      </c>
      <c r="J18" s="61">
        <f>SUM(J6:J17)</f>
        <v>0</v>
      </c>
      <c r="K18" s="59"/>
      <c r="L18" s="59">
        <f>SUM(L6:L17)</f>
        <v>0</v>
      </c>
      <c r="M18" s="60">
        <f>SUM(M6:M17)</f>
        <v>0</v>
      </c>
      <c r="N18" s="59">
        <f>SUM(N6:N17)</f>
        <v>0</v>
      </c>
      <c r="O18" s="86">
        <f>SUM(O6:O17)</f>
        <v>0</v>
      </c>
      <c r="P18" s="59"/>
      <c r="Q18" s="60">
        <f>SUM(Q6:Q17)</f>
        <v>0</v>
      </c>
      <c r="R18" s="59">
        <f>SUM(R6:R17)</f>
        <v>0</v>
      </c>
      <c r="S18" s="92">
        <f>SUM(S6:S17)</f>
        <v>0</v>
      </c>
    </row>
    <row r="19" spans="1:19" ht="18" x14ac:dyDescent="0.35">
      <c r="A19" s="131" t="s">
        <v>85</v>
      </c>
      <c r="B19" s="132"/>
      <c r="C19" s="133" t="s">
        <v>56</v>
      </c>
      <c r="D19" s="64"/>
      <c r="E19" s="64"/>
      <c r="F19" s="64"/>
      <c r="G19" s="64"/>
      <c r="H19" s="129"/>
      <c r="I19" s="80" t="s">
        <v>57</v>
      </c>
      <c r="J19" s="119"/>
      <c r="K19" s="119"/>
      <c r="L19" s="119"/>
      <c r="M19" s="119"/>
      <c r="N19" s="119"/>
      <c r="O19" s="134" t="s">
        <v>73</v>
      </c>
      <c r="P19" s="135"/>
      <c r="Q19" s="135"/>
      <c r="R19" s="135"/>
      <c r="S19" s="136" t="s">
        <v>74</v>
      </c>
    </row>
    <row r="20" spans="1:19" ht="15.6" x14ac:dyDescent="0.3">
      <c r="A20" s="81" t="s">
        <v>24</v>
      </c>
      <c r="B20" s="126" t="s">
        <v>20</v>
      </c>
      <c r="C20" s="66" t="s">
        <v>60</v>
      </c>
      <c r="D20" s="67" t="s">
        <v>61</v>
      </c>
      <c r="E20" s="66" t="s">
        <v>60</v>
      </c>
      <c r="F20" s="67" t="s">
        <v>61</v>
      </c>
      <c r="G20" s="67" t="s">
        <v>62</v>
      </c>
      <c r="H20" s="129" t="s">
        <v>70</v>
      </c>
      <c r="I20" s="71" t="s">
        <v>64</v>
      </c>
      <c r="J20" s="72" t="s">
        <v>65</v>
      </c>
      <c r="K20" s="72" t="s">
        <v>64</v>
      </c>
      <c r="L20" s="72" t="s">
        <v>65</v>
      </c>
      <c r="M20" s="72" t="s">
        <v>62</v>
      </c>
      <c r="N20" s="80" t="s">
        <v>69</v>
      </c>
      <c r="O20" s="83" t="s">
        <v>72</v>
      </c>
      <c r="P20" s="84"/>
      <c r="Q20" s="84"/>
      <c r="R20" s="76" t="s">
        <v>71</v>
      </c>
      <c r="S20" s="89" t="s">
        <v>75</v>
      </c>
    </row>
    <row r="21" spans="1:19" ht="15.6" x14ac:dyDescent="0.3">
      <c r="A21" s="82"/>
      <c r="B21" s="127"/>
      <c r="C21" s="65" t="s">
        <v>58</v>
      </c>
      <c r="D21" s="62" t="s">
        <v>58</v>
      </c>
      <c r="E21" s="62" t="s">
        <v>59</v>
      </c>
      <c r="F21" s="62" t="s">
        <v>59</v>
      </c>
      <c r="G21" s="62" t="s">
        <v>63</v>
      </c>
      <c r="H21" s="130" t="s">
        <v>68</v>
      </c>
      <c r="I21" s="73" t="s">
        <v>58</v>
      </c>
      <c r="J21" s="74" t="s">
        <v>58</v>
      </c>
      <c r="K21" s="74" t="s">
        <v>59</v>
      </c>
      <c r="L21" s="74" t="s">
        <v>59</v>
      </c>
      <c r="M21" s="74" t="s">
        <v>66</v>
      </c>
      <c r="N21" s="80" t="s">
        <v>68</v>
      </c>
      <c r="O21" s="78" t="s">
        <v>58</v>
      </c>
      <c r="P21" s="75" t="s">
        <v>67</v>
      </c>
      <c r="Q21" s="75" t="s">
        <v>62</v>
      </c>
      <c r="R21" s="75" t="s">
        <v>68</v>
      </c>
      <c r="S21" s="90"/>
    </row>
    <row r="22" spans="1:19" x14ac:dyDescent="0.3">
      <c r="B22" t="s">
        <v>41</v>
      </c>
      <c r="C22" s="46">
        <v>0</v>
      </c>
      <c r="D22">
        <v>0</v>
      </c>
      <c r="E22" s="3">
        <v>0</v>
      </c>
      <c r="F22" s="3">
        <v>0</v>
      </c>
      <c r="G22" s="57">
        <v>0</v>
      </c>
      <c r="H22" s="3">
        <f>(C22*E22)+(D22*F22)</f>
        <v>0</v>
      </c>
      <c r="I22" s="85">
        <v>0</v>
      </c>
      <c r="J22" s="2">
        <v>0</v>
      </c>
      <c r="K22" s="3">
        <v>0</v>
      </c>
      <c r="L22" s="3">
        <v>0</v>
      </c>
      <c r="M22" s="57">
        <v>0</v>
      </c>
      <c r="N22" s="3">
        <f>(I22*K22)+(J22*L22)</f>
        <v>0</v>
      </c>
      <c r="O22" s="85">
        <v>0</v>
      </c>
      <c r="P22" s="3">
        <v>0</v>
      </c>
      <c r="Q22" s="57">
        <v>0</v>
      </c>
      <c r="R22" s="3">
        <f>O22*P22</f>
        <v>0</v>
      </c>
      <c r="S22" s="40">
        <f>H22+N22+R22</f>
        <v>0</v>
      </c>
    </row>
    <row r="23" spans="1:19" x14ac:dyDescent="0.3">
      <c r="B23" t="s">
        <v>42</v>
      </c>
      <c r="E23" s="3"/>
      <c r="F23" s="3"/>
      <c r="G23" s="57"/>
      <c r="H23" s="3">
        <f t="shared" ref="H23:H33" si="4">(C23*E23)+(D23*F23)</f>
        <v>0</v>
      </c>
      <c r="I23" s="85"/>
      <c r="J23" s="2"/>
      <c r="K23" s="3"/>
      <c r="L23" s="3"/>
      <c r="M23" s="57"/>
      <c r="N23" s="3">
        <f t="shared" ref="N23:N33" si="5">(I23*K23)+(J23*L23)</f>
        <v>0</v>
      </c>
      <c r="O23" s="85"/>
      <c r="P23" s="3"/>
      <c r="Q23" s="57"/>
      <c r="R23" s="3">
        <f t="shared" ref="R23:R33" si="6">O23*P23</f>
        <v>0</v>
      </c>
      <c r="S23" s="40">
        <f t="shared" ref="S23:S33" si="7">H23+N23+R23</f>
        <v>0</v>
      </c>
    </row>
    <row r="24" spans="1:19" x14ac:dyDescent="0.3">
      <c r="B24" t="s">
        <v>43</v>
      </c>
      <c r="E24" s="3"/>
      <c r="F24" s="3"/>
      <c r="G24" s="57"/>
      <c r="H24" s="3">
        <f t="shared" si="4"/>
        <v>0</v>
      </c>
      <c r="I24" s="85"/>
      <c r="J24" s="2"/>
      <c r="K24" s="3"/>
      <c r="L24" s="3"/>
      <c r="M24" s="57"/>
      <c r="N24" s="3">
        <f t="shared" si="5"/>
        <v>0</v>
      </c>
      <c r="O24" s="85"/>
      <c r="P24" s="3"/>
      <c r="Q24" s="57"/>
      <c r="R24" s="3">
        <f t="shared" si="6"/>
        <v>0</v>
      </c>
      <c r="S24" s="40">
        <f t="shared" si="7"/>
        <v>0</v>
      </c>
    </row>
    <row r="25" spans="1:19" x14ac:dyDescent="0.3">
      <c r="B25" t="s">
        <v>44</v>
      </c>
      <c r="E25" s="3"/>
      <c r="F25" s="3"/>
      <c r="G25" s="57"/>
      <c r="H25" s="3">
        <f t="shared" si="4"/>
        <v>0</v>
      </c>
      <c r="I25" s="85"/>
      <c r="J25" s="2"/>
      <c r="K25" s="3"/>
      <c r="L25" s="3"/>
      <c r="M25" s="57"/>
      <c r="N25" s="3">
        <f t="shared" si="5"/>
        <v>0</v>
      </c>
      <c r="O25" s="85"/>
      <c r="P25" s="3"/>
      <c r="Q25" s="57"/>
      <c r="R25" s="3">
        <f t="shared" si="6"/>
        <v>0</v>
      </c>
      <c r="S25" s="40">
        <f t="shared" si="7"/>
        <v>0</v>
      </c>
    </row>
    <row r="26" spans="1:19" x14ac:dyDescent="0.3">
      <c r="B26" t="s">
        <v>45</v>
      </c>
      <c r="E26" s="3"/>
      <c r="F26" s="3"/>
      <c r="G26" s="57"/>
      <c r="H26" s="3">
        <f t="shared" si="4"/>
        <v>0</v>
      </c>
      <c r="I26" s="85"/>
      <c r="J26" s="2"/>
      <c r="K26" s="3"/>
      <c r="L26" s="3"/>
      <c r="M26" s="57"/>
      <c r="N26" s="3">
        <f t="shared" si="5"/>
        <v>0</v>
      </c>
      <c r="O26" s="85"/>
      <c r="P26" s="3"/>
      <c r="Q26" s="57"/>
      <c r="R26" s="3">
        <f t="shared" si="6"/>
        <v>0</v>
      </c>
      <c r="S26" s="40">
        <f t="shared" si="7"/>
        <v>0</v>
      </c>
    </row>
    <row r="27" spans="1:19" x14ac:dyDescent="0.3">
      <c r="B27" t="s">
        <v>46</v>
      </c>
      <c r="E27" s="3"/>
      <c r="F27" s="3"/>
      <c r="G27" s="57"/>
      <c r="H27" s="3">
        <f t="shared" si="4"/>
        <v>0</v>
      </c>
      <c r="I27" s="85"/>
      <c r="J27" s="2"/>
      <c r="K27" s="3"/>
      <c r="L27" s="3"/>
      <c r="M27" s="57"/>
      <c r="N27" s="3">
        <f t="shared" si="5"/>
        <v>0</v>
      </c>
      <c r="O27" s="85"/>
      <c r="P27" s="3"/>
      <c r="Q27" s="57"/>
      <c r="R27" s="3">
        <f t="shared" si="6"/>
        <v>0</v>
      </c>
      <c r="S27" s="40">
        <f t="shared" si="7"/>
        <v>0</v>
      </c>
    </row>
    <row r="28" spans="1:19" x14ac:dyDescent="0.3">
      <c r="B28" t="s">
        <v>47</v>
      </c>
      <c r="E28" s="3"/>
      <c r="F28" s="3"/>
      <c r="G28" s="57"/>
      <c r="H28" s="3">
        <f t="shared" si="4"/>
        <v>0</v>
      </c>
      <c r="I28" s="85"/>
      <c r="J28" s="2"/>
      <c r="K28" s="3"/>
      <c r="L28" s="3"/>
      <c r="M28" s="57"/>
      <c r="N28" s="3">
        <f t="shared" si="5"/>
        <v>0</v>
      </c>
      <c r="O28" s="85"/>
      <c r="P28" s="3"/>
      <c r="Q28" s="57"/>
      <c r="R28" s="3">
        <f t="shared" si="6"/>
        <v>0</v>
      </c>
      <c r="S28" s="40">
        <f t="shared" si="7"/>
        <v>0</v>
      </c>
    </row>
    <row r="29" spans="1:19" x14ac:dyDescent="0.3">
      <c r="B29" t="s">
        <v>48</v>
      </c>
      <c r="E29" s="3"/>
      <c r="F29" s="3"/>
      <c r="G29" s="57"/>
      <c r="H29" s="3">
        <f t="shared" si="4"/>
        <v>0</v>
      </c>
      <c r="I29" s="85"/>
      <c r="J29" s="2"/>
      <c r="K29" s="3"/>
      <c r="L29" s="3"/>
      <c r="M29" s="57"/>
      <c r="N29" s="3">
        <f t="shared" si="5"/>
        <v>0</v>
      </c>
      <c r="O29" s="85"/>
      <c r="P29" s="3"/>
      <c r="Q29" s="57"/>
      <c r="R29" s="3">
        <f t="shared" si="6"/>
        <v>0</v>
      </c>
      <c r="S29" s="40">
        <f t="shared" si="7"/>
        <v>0</v>
      </c>
    </row>
    <row r="30" spans="1:19" x14ac:dyDescent="0.3">
      <c r="B30" t="s">
        <v>49</v>
      </c>
      <c r="E30" s="3"/>
      <c r="F30" s="3"/>
      <c r="G30" s="57"/>
      <c r="H30" s="3">
        <f t="shared" si="4"/>
        <v>0</v>
      </c>
      <c r="I30" s="85"/>
      <c r="J30" s="2"/>
      <c r="K30" s="3"/>
      <c r="L30" s="3"/>
      <c r="M30" s="57"/>
      <c r="N30" s="3">
        <f t="shared" si="5"/>
        <v>0</v>
      </c>
      <c r="O30" s="85"/>
      <c r="P30" s="3"/>
      <c r="Q30" s="57"/>
      <c r="R30" s="3">
        <f t="shared" si="6"/>
        <v>0</v>
      </c>
      <c r="S30" s="40">
        <f t="shared" si="7"/>
        <v>0</v>
      </c>
    </row>
    <row r="31" spans="1:19" x14ac:dyDescent="0.3">
      <c r="B31" t="s">
        <v>50</v>
      </c>
      <c r="E31" s="3"/>
      <c r="F31" s="3"/>
      <c r="G31" s="57"/>
      <c r="H31" s="3">
        <f t="shared" si="4"/>
        <v>0</v>
      </c>
      <c r="I31" s="85"/>
      <c r="J31" s="2"/>
      <c r="K31" s="3"/>
      <c r="L31" s="3"/>
      <c r="M31" s="57"/>
      <c r="N31" s="3">
        <f t="shared" si="5"/>
        <v>0</v>
      </c>
      <c r="O31" s="85"/>
      <c r="P31" s="3"/>
      <c r="Q31" s="57"/>
      <c r="R31" s="3">
        <f t="shared" si="6"/>
        <v>0</v>
      </c>
      <c r="S31" s="40">
        <f t="shared" si="7"/>
        <v>0</v>
      </c>
    </row>
    <row r="32" spans="1:19" x14ac:dyDescent="0.3">
      <c r="B32" t="s">
        <v>51</v>
      </c>
      <c r="E32" s="3"/>
      <c r="F32" s="3"/>
      <c r="G32" s="57"/>
      <c r="H32" s="3">
        <f t="shared" si="4"/>
        <v>0</v>
      </c>
      <c r="I32" s="85"/>
      <c r="J32" s="2"/>
      <c r="K32" s="3"/>
      <c r="L32" s="3"/>
      <c r="M32" s="57"/>
      <c r="N32" s="3">
        <f t="shared" si="5"/>
        <v>0</v>
      </c>
      <c r="O32" s="85"/>
      <c r="P32" s="3"/>
      <c r="Q32" s="57"/>
      <c r="R32" s="3">
        <f t="shared" si="6"/>
        <v>0</v>
      </c>
      <c r="S32" s="40">
        <f t="shared" si="7"/>
        <v>0</v>
      </c>
    </row>
    <row r="33" spans="1:19" x14ac:dyDescent="0.3">
      <c r="B33" t="s">
        <v>52</v>
      </c>
      <c r="E33" s="3"/>
      <c r="F33" s="3"/>
      <c r="G33" s="57"/>
      <c r="H33" s="3">
        <f t="shared" si="4"/>
        <v>0</v>
      </c>
      <c r="I33" s="85"/>
      <c r="J33" s="2"/>
      <c r="K33" s="3"/>
      <c r="L33" s="3"/>
      <c r="M33" s="57"/>
      <c r="N33" s="3">
        <f t="shared" si="5"/>
        <v>0</v>
      </c>
      <c r="O33" s="85"/>
      <c r="P33" s="3"/>
      <c r="Q33" s="57"/>
      <c r="R33" s="3">
        <f t="shared" si="6"/>
        <v>0</v>
      </c>
      <c r="S33" s="40">
        <f t="shared" si="7"/>
        <v>0</v>
      </c>
    </row>
    <row r="34" spans="1:19" ht="15" thickBot="1" x14ac:dyDescent="0.35">
      <c r="A34" s="138"/>
      <c r="B34" s="58" t="s">
        <v>53</v>
      </c>
      <c r="C34" s="87">
        <f>SUM(C22:C33)</f>
        <v>0</v>
      </c>
      <c r="D34" s="58">
        <f>SUM(D22:D33)</f>
        <v>0</v>
      </c>
      <c r="E34" s="59"/>
      <c r="F34" s="59"/>
      <c r="G34" s="60">
        <f>SUM(G22:G33)</f>
        <v>0</v>
      </c>
      <c r="H34" s="59">
        <f>SUM(H22:H33)</f>
        <v>0</v>
      </c>
      <c r="I34" s="86">
        <f>SUM(I22:I33)</f>
        <v>0</v>
      </c>
      <c r="J34" s="61">
        <f>SUM(J22:J33)</f>
        <v>0</v>
      </c>
      <c r="K34" s="59"/>
      <c r="L34" s="59">
        <f>SUM(L22:L33)</f>
        <v>0</v>
      </c>
      <c r="M34" s="60">
        <f>SUM(M22:M33)</f>
        <v>0</v>
      </c>
      <c r="N34" s="59">
        <f>SUM(N22:N33)</f>
        <v>0</v>
      </c>
      <c r="O34" s="86">
        <f>SUM(O22:O33)</f>
        <v>0</v>
      </c>
      <c r="P34" s="59"/>
      <c r="Q34" s="60">
        <f>SUM(Q22:Q33)</f>
        <v>0</v>
      </c>
      <c r="R34" s="59">
        <f>SUM(R22:R33)</f>
        <v>0</v>
      </c>
      <c r="S34" s="92">
        <f>SUM(S22:S33)</f>
        <v>0</v>
      </c>
    </row>
  </sheetData>
  <pageMargins left="0.7" right="0.7" top="0.75" bottom="0.75" header="0.3" footer="0.3"/>
  <pageSetup paperSize="9"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workbookViewId="0">
      <selection activeCell="C6" sqref="C6"/>
    </sheetView>
  </sheetViews>
  <sheetFormatPr defaultRowHeight="14.4" x14ac:dyDescent="0.3"/>
  <cols>
    <col min="1" max="1" width="25.77734375" customWidth="1"/>
    <col min="2" max="2" width="19.109375" customWidth="1"/>
    <col min="3" max="3" width="16.21875" customWidth="1"/>
    <col min="5" max="5" width="11.88671875" customWidth="1"/>
    <col min="6" max="6" width="11.21875" customWidth="1"/>
    <col min="7" max="7" width="12.88671875" customWidth="1"/>
    <col min="8" max="8" width="14.88671875" customWidth="1"/>
    <col min="9" max="9" width="12.77734375" customWidth="1"/>
    <col min="10" max="10" width="10.77734375" customWidth="1"/>
  </cols>
  <sheetData>
    <row r="1" spans="1:12" x14ac:dyDescent="0.3">
      <c r="A1" s="48" t="s">
        <v>108</v>
      </c>
    </row>
    <row r="2" spans="1:12" ht="36.450000000000003" customHeight="1" x14ac:dyDescent="0.35">
      <c r="A2" s="119" t="s">
        <v>86</v>
      </c>
      <c r="B2" s="118"/>
      <c r="C2" s="118"/>
      <c r="D2" s="118"/>
      <c r="E2" s="118"/>
      <c r="F2" s="118"/>
      <c r="G2" s="118"/>
      <c r="H2" s="118"/>
      <c r="I2" s="118"/>
      <c r="J2" s="118"/>
      <c r="K2" s="118"/>
      <c r="L2" s="118"/>
    </row>
    <row r="3" spans="1:12" ht="16.2" x14ac:dyDescent="0.3">
      <c r="A3" s="120" t="s">
        <v>24</v>
      </c>
      <c r="B3" s="93" t="s">
        <v>0</v>
      </c>
      <c r="C3" s="93" t="s">
        <v>88</v>
      </c>
      <c r="D3" s="93" t="s">
        <v>13</v>
      </c>
      <c r="E3" s="93" t="s">
        <v>76</v>
      </c>
      <c r="F3" s="93" t="s">
        <v>77</v>
      </c>
      <c r="G3" s="93" t="s">
        <v>89</v>
      </c>
      <c r="H3" s="93" t="s">
        <v>78</v>
      </c>
      <c r="I3" s="93" t="s">
        <v>79</v>
      </c>
      <c r="J3" s="93" t="s">
        <v>80</v>
      </c>
      <c r="K3" s="93" t="s">
        <v>4</v>
      </c>
      <c r="L3" s="93" t="s">
        <v>5</v>
      </c>
    </row>
    <row r="4" spans="1:12" x14ac:dyDescent="0.3">
      <c r="A4" s="1" t="s">
        <v>87</v>
      </c>
      <c r="C4" s="2">
        <v>0</v>
      </c>
      <c r="D4" t="s">
        <v>21</v>
      </c>
      <c r="E4" s="3"/>
      <c r="F4" s="3">
        <f t="shared" ref="F4:F10" si="0">SUM(C4:E4)</f>
        <v>0</v>
      </c>
      <c r="G4" s="3">
        <f t="shared" ref="G4:G10" si="1">SUM(F4)</f>
        <v>0</v>
      </c>
      <c r="H4" s="2">
        <f t="shared" ref="H4:H10" si="2">SUM(G4)</f>
        <v>0</v>
      </c>
      <c r="I4" s="3">
        <f t="shared" ref="I4:I10" si="3">SUM(H4)</f>
        <v>0</v>
      </c>
      <c r="J4" s="3">
        <f t="shared" ref="J4:J10" si="4">SUM(I4)</f>
        <v>0</v>
      </c>
      <c r="K4" s="3">
        <f t="shared" ref="K4:K10" si="5">SUM(J4)</f>
        <v>0</v>
      </c>
      <c r="L4" s="3">
        <f t="shared" ref="L4:L10" si="6">SUM(K4)</f>
        <v>0</v>
      </c>
    </row>
    <row r="5" spans="1:12" x14ac:dyDescent="0.3">
      <c r="A5" s="1" t="s">
        <v>87</v>
      </c>
      <c r="C5" s="2">
        <v>0</v>
      </c>
      <c r="D5" t="s">
        <v>21</v>
      </c>
      <c r="E5" s="3"/>
      <c r="F5" s="3">
        <f t="shared" si="0"/>
        <v>0</v>
      </c>
      <c r="G5" s="3">
        <f t="shared" si="1"/>
        <v>0</v>
      </c>
      <c r="H5" s="2">
        <f t="shared" si="2"/>
        <v>0</v>
      </c>
      <c r="I5" s="3">
        <f t="shared" si="3"/>
        <v>0</v>
      </c>
      <c r="J5" s="3">
        <f t="shared" si="4"/>
        <v>0</v>
      </c>
      <c r="K5" s="3">
        <f t="shared" si="5"/>
        <v>0</v>
      </c>
      <c r="L5" s="3">
        <f t="shared" si="6"/>
        <v>0</v>
      </c>
    </row>
    <row r="6" spans="1:12" x14ac:dyDescent="0.3">
      <c r="A6" s="1" t="s">
        <v>87</v>
      </c>
      <c r="C6" s="2">
        <v>0</v>
      </c>
      <c r="D6" t="s">
        <v>21</v>
      </c>
      <c r="E6" s="3"/>
      <c r="F6" s="3">
        <f t="shared" si="0"/>
        <v>0</v>
      </c>
      <c r="G6" s="3">
        <f t="shared" si="1"/>
        <v>0</v>
      </c>
      <c r="H6" s="2">
        <f t="shared" si="2"/>
        <v>0</v>
      </c>
      <c r="I6" s="3">
        <f t="shared" si="3"/>
        <v>0</v>
      </c>
      <c r="J6" s="3">
        <f t="shared" si="4"/>
        <v>0</v>
      </c>
      <c r="K6" s="3">
        <f t="shared" si="5"/>
        <v>0</v>
      </c>
      <c r="L6" s="3">
        <f t="shared" si="6"/>
        <v>0</v>
      </c>
    </row>
    <row r="7" spans="1:12" x14ac:dyDescent="0.3">
      <c r="A7" s="1" t="s">
        <v>87</v>
      </c>
      <c r="C7" s="2">
        <v>0</v>
      </c>
      <c r="D7" t="s">
        <v>21</v>
      </c>
      <c r="E7" s="3"/>
      <c r="F7" s="3">
        <f t="shared" si="0"/>
        <v>0</v>
      </c>
      <c r="G7" s="3">
        <f t="shared" si="1"/>
        <v>0</v>
      </c>
      <c r="H7" s="2">
        <f t="shared" si="2"/>
        <v>0</v>
      </c>
      <c r="I7" s="3">
        <f t="shared" si="3"/>
        <v>0</v>
      </c>
      <c r="J7" s="3">
        <f t="shared" si="4"/>
        <v>0</v>
      </c>
      <c r="K7" s="3">
        <f t="shared" si="5"/>
        <v>0</v>
      </c>
      <c r="L7" s="3">
        <f t="shared" si="6"/>
        <v>0</v>
      </c>
    </row>
    <row r="8" spans="1:12" x14ac:dyDescent="0.3">
      <c r="A8" s="1" t="s">
        <v>87</v>
      </c>
      <c r="C8" s="2">
        <v>0</v>
      </c>
      <c r="D8" t="s">
        <v>21</v>
      </c>
      <c r="E8" s="3"/>
      <c r="F8" s="3">
        <f t="shared" si="0"/>
        <v>0</v>
      </c>
      <c r="G8" s="3">
        <f t="shared" si="1"/>
        <v>0</v>
      </c>
      <c r="H8" s="2">
        <f t="shared" si="2"/>
        <v>0</v>
      </c>
      <c r="I8" s="3">
        <f t="shared" si="3"/>
        <v>0</v>
      </c>
      <c r="J8" s="3">
        <f t="shared" si="4"/>
        <v>0</v>
      </c>
      <c r="K8" s="3">
        <f t="shared" si="5"/>
        <v>0</v>
      </c>
      <c r="L8" s="3">
        <f t="shared" si="6"/>
        <v>0</v>
      </c>
    </row>
    <row r="9" spans="1:12" x14ac:dyDescent="0.3">
      <c r="A9" s="1" t="s">
        <v>87</v>
      </c>
      <c r="C9" s="2">
        <v>0</v>
      </c>
      <c r="D9" t="s">
        <v>21</v>
      </c>
      <c r="E9" s="3"/>
      <c r="F9" s="3">
        <f t="shared" si="0"/>
        <v>0</v>
      </c>
      <c r="G9" s="3">
        <f t="shared" si="1"/>
        <v>0</v>
      </c>
      <c r="H9" s="2">
        <f t="shared" si="2"/>
        <v>0</v>
      </c>
      <c r="I9" s="3">
        <f t="shared" si="3"/>
        <v>0</v>
      </c>
      <c r="J9" s="3">
        <f t="shared" si="4"/>
        <v>0</v>
      </c>
      <c r="K9" s="3">
        <f t="shared" si="5"/>
        <v>0</v>
      </c>
      <c r="L9" s="3">
        <f t="shared" si="6"/>
        <v>0</v>
      </c>
    </row>
    <row r="10" spans="1:12" ht="15" thickBot="1" x14ac:dyDescent="0.35">
      <c r="A10" s="121" t="s">
        <v>7</v>
      </c>
      <c r="B10" s="121"/>
      <c r="C10" s="122">
        <f>SUM(C4:C9)</f>
        <v>0</v>
      </c>
      <c r="D10" s="121"/>
      <c r="E10" s="123"/>
      <c r="F10" s="123">
        <f t="shared" si="0"/>
        <v>0</v>
      </c>
      <c r="G10" s="123">
        <f t="shared" si="1"/>
        <v>0</v>
      </c>
      <c r="H10" s="122">
        <f t="shared" si="2"/>
        <v>0</v>
      </c>
      <c r="I10" s="123">
        <f t="shared" si="3"/>
        <v>0</v>
      </c>
      <c r="J10" s="123">
        <f t="shared" si="4"/>
        <v>0</v>
      </c>
      <c r="K10" s="123">
        <f t="shared" si="5"/>
        <v>0</v>
      </c>
      <c r="L10" s="123">
        <f t="shared" si="6"/>
        <v>0</v>
      </c>
    </row>
    <row r="11" spans="1:12" ht="18.600000000000001" thickTop="1" x14ac:dyDescent="0.35">
      <c r="A11" s="119" t="s">
        <v>90</v>
      </c>
      <c r="B11" s="118"/>
      <c r="C11" s="118"/>
      <c r="D11" s="118"/>
      <c r="E11" s="118"/>
      <c r="F11" s="118"/>
      <c r="G11" s="118"/>
      <c r="H11" s="118"/>
      <c r="I11" s="118"/>
      <c r="J11" s="118"/>
      <c r="K11" s="118"/>
      <c r="L11" s="118"/>
    </row>
    <row r="12" spans="1:12" ht="16.2" x14ac:dyDescent="0.3">
      <c r="A12" s="120" t="s">
        <v>24</v>
      </c>
      <c r="B12" s="93" t="s">
        <v>0</v>
      </c>
      <c r="C12" s="93" t="s">
        <v>88</v>
      </c>
      <c r="D12" s="93" t="s">
        <v>13</v>
      </c>
      <c r="E12" s="93" t="s">
        <v>76</v>
      </c>
      <c r="F12" s="93" t="s">
        <v>77</v>
      </c>
      <c r="G12" s="93" t="s">
        <v>89</v>
      </c>
      <c r="H12" s="93" t="s">
        <v>78</v>
      </c>
      <c r="I12" s="93" t="s">
        <v>79</v>
      </c>
      <c r="J12" s="93" t="s">
        <v>80</v>
      </c>
      <c r="K12" s="93" t="s">
        <v>4</v>
      </c>
      <c r="L12" s="93" t="s">
        <v>5</v>
      </c>
    </row>
    <row r="13" spans="1:12" x14ac:dyDescent="0.3">
      <c r="A13" s="1" t="s">
        <v>87</v>
      </c>
      <c r="C13" s="2">
        <f t="shared" ref="C13:C19" si="7">SUM(C10)</f>
        <v>0</v>
      </c>
      <c r="D13" t="s">
        <v>21</v>
      </c>
      <c r="E13" s="3"/>
      <c r="F13" s="3">
        <f t="shared" ref="F13:F19" si="8">SUM(F10)</f>
        <v>0</v>
      </c>
      <c r="G13" s="3">
        <f t="shared" ref="G13:G19" si="9">SUM(F13)</f>
        <v>0</v>
      </c>
      <c r="H13" s="2">
        <f t="shared" ref="H13:H19" si="10">SUM(G13)</f>
        <v>0</v>
      </c>
      <c r="I13" s="3">
        <f t="shared" ref="I13:I19" si="11">SUM(H13)</f>
        <v>0</v>
      </c>
      <c r="J13" s="3">
        <f t="shared" ref="J13:J19" si="12">SUM(I13)</f>
        <v>0</v>
      </c>
      <c r="K13" s="3">
        <f t="shared" ref="K13:K19" si="13">SUM(J13)</f>
        <v>0</v>
      </c>
      <c r="L13" s="3">
        <f t="shared" ref="L13:L19" si="14">SUM(K13)</f>
        <v>0</v>
      </c>
    </row>
    <row r="14" spans="1:12" x14ac:dyDescent="0.3">
      <c r="A14" s="1" t="s">
        <v>87</v>
      </c>
      <c r="C14" s="2">
        <f t="shared" si="7"/>
        <v>0</v>
      </c>
      <c r="D14" t="s">
        <v>21</v>
      </c>
      <c r="E14" s="3"/>
      <c r="F14" s="3">
        <f t="shared" si="8"/>
        <v>0</v>
      </c>
      <c r="G14" s="3">
        <f t="shared" si="9"/>
        <v>0</v>
      </c>
      <c r="H14" s="2">
        <f t="shared" si="10"/>
        <v>0</v>
      </c>
      <c r="I14" s="3">
        <f t="shared" si="11"/>
        <v>0</v>
      </c>
      <c r="J14" s="3">
        <f t="shared" si="12"/>
        <v>0</v>
      </c>
      <c r="K14" s="3">
        <f t="shared" si="13"/>
        <v>0</v>
      </c>
      <c r="L14" s="3">
        <f t="shared" si="14"/>
        <v>0</v>
      </c>
    </row>
    <row r="15" spans="1:12" x14ac:dyDescent="0.3">
      <c r="A15" s="1" t="s">
        <v>87</v>
      </c>
      <c r="C15" s="2">
        <f t="shared" si="7"/>
        <v>0</v>
      </c>
      <c r="D15" t="s">
        <v>21</v>
      </c>
      <c r="E15" s="3"/>
      <c r="F15" s="3">
        <f t="shared" si="8"/>
        <v>0</v>
      </c>
      <c r="G15" s="3">
        <f t="shared" si="9"/>
        <v>0</v>
      </c>
      <c r="H15" s="2">
        <f t="shared" si="10"/>
        <v>0</v>
      </c>
      <c r="I15" s="3">
        <f t="shared" si="11"/>
        <v>0</v>
      </c>
      <c r="J15" s="3">
        <f t="shared" si="12"/>
        <v>0</v>
      </c>
      <c r="K15" s="3">
        <f t="shared" si="13"/>
        <v>0</v>
      </c>
      <c r="L15" s="3">
        <f t="shared" si="14"/>
        <v>0</v>
      </c>
    </row>
    <row r="16" spans="1:12" x14ac:dyDescent="0.3">
      <c r="A16" s="1" t="s">
        <v>87</v>
      </c>
      <c r="C16" s="2">
        <f t="shared" si="7"/>
        <v>0</v>
      </c>
      <c r="D16" t="s">
        <v>21</v>
      </c>
      <c r="E16" s="3"/>
      <c r="F16" s="3">
        <f t="shared" si="8"/>
        <v>0</v>
      </c>
      <c r="G16" s="3">
        <f t="shared" si="9"/>
        <v>0</v>
      </c>
      <c r="H16" s="2">
        <f t="shared" si="10"/>
        <v>0</v>
      </c>
      <c r="I16" s="3">
        <f t="shared" si="11"/>
        <v>0</v>
      </c>
      <c r="J16" s="3">
        <f t="shared" si="12"/>
        <v>0</v>
      </c>
      <c r="K16" s="3">
        <f t="shared" si="13"/>
        <v>0</v>
      </c>
      <c r="L16" s="3">
        <f t="shared" si="14"/>
        <v>0</v>
      </c>
    </row>
    <row r="17" spans="1:12" x14ac:dyDescent="0.3">
      <c r="A17" s="1" t="s">
        <v>87</v>
      </c>
      <c r="C17" s="2">
        <f t="shared" si="7"/>
        <v>0</v>
      </c>
      <c r="D17" t="s">
        <v>21</v>
      </c>
      <c r="E17" s="3"/>
      <c r="F17" s="3">
        <f t="shared" si="8"/>
        <v>0</v>
      </c>
      <c r="G17" s="3">
        <f t="shared" si="9"/>
        <v>0</v>
      </c>
      <c r="H17" s="2">
        <f t="shared" si="10"/>
        <v>0</v>
      </c>
      <c r="I17" s="3">
        <f t="shared" si="11"/>
        <v>0</v>
      </c>
      <c r="J17" s="3">
        <f t="shared" si="12"/>
        <v>0</v>
      </c>
      <c r="K17" s="3">
        <f t="shared" si="13"/>
        <v>0</v>
      </c>
      <c r="L17" s="3">
        <f t="shared" si="14"/>
        <v>0</v>
      </c>
    </row>
    <row r="18" spans="1:12" x14ac:dyDescent="0.3">
      <c r="A18" s="1" t="s">
        <v>87</v>
      </c>
      <c r="C18" s="2">
        <f t="shared" si="7"/>
        <v>0</v>
      </c>
      <c r="D18" t="s">
        <v>21</v>
      </c>
      <c r="E18" s="3"/>
      <c r="F18" s="3">
        <f t="shared" si="8"/>
        <v>0</v>
      </c>
      <c r="G18" s="3">
        <f t="shared" si="9"/>
        <v>0</v>
      </c>
      <c r="H18" s="2">
        <f t="shared" si="10"/>
        <v>0</v>
      </c>
      <c r="I18" s="3">
        <f t="shared" si="11"/>
        <v>0</v>
      </c>
      <c r="J18" s="3">
        <f t="shared" si="12"/>
        <v>0</v>
      </c>
      <c r="K18" s="3">
        <f t="shared" si="13"/>
        <v>0</v>
      </c>
      <c r="L18" s="3">
        <f t="shared" si="14"/>
        <v>0</v>
      </c>
    </row>
    <row r="19" spans="1:12" ht="15" thickBot="1" x14ac:dyDescent="0.35">
      <c r="A19" s="121" t="s">
        <v>7</v>
      </c>
      <c r="B19" s="121"/>
      <c r="C19" s="122">
        <f t="shared" si="7"/>
        <v>0</v>
      </c>
      <c r="D19" s="121"/>
      <c r="E19" s="123"/>
      <c r="F19" s="123">
        <f t="shared" si="8"/>
        <v>0</v>
      </c>
      <c r="G19" s="123">
        <f t="shared" si="9"/>
        <v>0</v>
      </c>
      <c r="H19" s="122">
        <f t="shared" si="10"/>
        <v>0</v>
      </c>
      <c r="I19" s="123">
        <f t="shared" si="11"/>
        <v>0</v>
      </c>
      <c r="J19" s="123">
        <f t="shared" si="12"/>
        <v>0</v>
      </c>
      <c r="K19" s="123">
        <f t="shared" si="13"/>
        <v>0</v>
      </c>
      <c r="L19" s="123">
        <f t="shared" si="14"/>
        <v>0</v>
      </c>
    </row>
    <row r="20" spans="1:12" ht="15" thickTop="1" x14ac:dyDescent="0.3"/>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91"/>
  <sheetViews>
    <sheetView workbookViewId="0">
      <selection activeCell="D5" sqref="D5"/>
    </sheetView>
  </sheetViews>
  <sheetFormatPr defaultRowHeight="14.4" x14ac:dyDescent="0.3"/>
  <cols>
    <col min="1" max="1" width="15.77734375" style="140" customWidth="1"/>
    <col min="2" max="2" width="19.77734375" style="91" customWidth="1"/>
    <col min="3" max="3" width="9.6640625" style="91" customWidth="1"/>
    <col min="4" max="4" width="10.109375" style="91" customWidth="1"/>
    <col min="5" max="5" width="13.21875" style="91" customWidth="1"/>
    <col min="6" max="6" width="18.77734375" style="91" customWidth="1"/>
    <col min="7" max="7" width="15.77734375" style="91" customWidth="1"/>
    <col min="8" max="8" width="9" style="91" customWidth="1"/>
    <col min="9" max="9" width="9.5546875" style="91" customWidth="1"/>
    <col min="10" max="10" width="10.21875" style="91" customWidth="1"/>
    <col min="11" max="11" width="8.109375" style="91" customWidth="1"/>
    <col min="12" max="12" width="12.109375" style="91" customWidth="1"/>
    <col min="13" max="13" width="8.77734375" style="91" customWidth="1"/>
    <col min="14" max="14" width="6.21875" style="91" customWidth="1"/>
    <col min="15" max="15" width="8.21875" style="91" customWidth="1"/>
    <col min="16" max="17" width="7" style="91" customWidth="1"/>
    <col min="18" max="18" width="12.77734375" style="91" customWidth="1"/>
  </cols>
  <sheetData>
    <row r="1" spans="1:18" ht="21.45" customHeight="1" x14ac:dyDescent="0.35">
      <c r="A1" s="154" t="s">
        <v>139</v>
      </c>
      <c r="B1" s="152"/>
      <c r="C1" s="152"/>
      <c r="D1" s="152"/>
      <c r="E1" s="152"/>
      <c r="F1" s="152"/>
      <c r="G1" s="152"/>
      <c r="H1" s="152"/>
      <c r="I1" s="152"/>
      <c r="J1" s="152"/>
      <c r="K1" s="152"/>
      <c r="L1" s="152"/>
      <c r="M1" s="152"/>
      <c r="N1" s="152"/>
      <c r="O1" s="152"/>
      <c r="P1" s="152"/>
      <c r="Q1" s="152"/>
      <c r="R1" s="153"/>
    </row>
    <row r="2" spans="1:18" x14ac:dyDescent="0.3">
      <c r="A2" s="151" t="s">
        <v>138</v>
      </c>
      <c r="B2" s="148"/>
      <c r="C2" s="148"/>
      <c r="D2" s="148"/>
      <c r="E2" s="148"/>
      <c r="F2" s="148"/>
      <c r="G2" s="148"/>
      <c r="H2" s="148"/>
      <c r="I2" s="148"/>
      <c r="J2" s="148"/>
      <c r="K2" s="148"/>
      <c r="L2" s="148"/>
      <c r="M2" s="148"/>
      <c r="N2" s="148"/>
      <c r="O2" s="148"/>
      <c r="P2" s="148"/>
      <c r="Q2" s="148"/>
      <c r="R2" s="148"/>
    </row>
    <row r="3" spans="1:18" x14ac:dyDescent="0.3">
      <c r="A3" s="151" t="s">
        <v>140</v>
      </c>
      <c r="B3" s="148"/>
      <c r="C3" s="148"/>
      <c r="D3" s="148"/>
      <c r="E3" s="148"/>
      <c r="F3" s="148"/>
      <c r="G3" s="148"/>
      <c r="H3" s="148"/>
      <c r="I3" s="148"/>
      <c r="J3" s="148"/>
      <c r="K3" s="148"/>
      <c r="L3" s="148"/>
      <c r="M3" s="148"/>
      <c r="N3" s="148"/>
      <c r="O3" s="148"/>
      <c r="P3" s="148"/>
      <c r="Q3" s="148"/>
      <c r="R3" s="148"/>
    </row>
    <row r="4" spans="1:18" x14ac:dyDescent="0.3">
      <c r="A4" s="151" t="s">
        <v>141</v>
      </c>
      <c r="B4" s="148"/>
      <c r="C4" s="148"/>
      <c r="D4" s="148"/>
      <c r="E4" s="148"/>
      <c r="F4" s="148"/>
      <c r="G4" s="148"/>
      <c r="H4" s="148"/>
      <c r="I4" s="148"/>
      <c r="J4" s="148"/>
      <c r="K4" s="148"/>
      <c r="L4" s="148"/>
      <c r="M4" s="148"/>
      <c r="N4" s="148"/>
      <c r="O4" s="148"/>
      <c r="P4" s="148"/>
      <c r="Q4" s="148"/>
      <c r="R4" s="148"/>
    </row>
    <row r="5" spans="1:18" ht="15" customHeight="1" x14ac:dyDescent="0.3">
      <c r="A5" s="140" t="s">
        <v>142</v>
      </c>
      <c r="B5" s="148"/>
      <c r="C5" s="148"/>
      <c r="D5" s="148"/>
      <c r="E5" s="148"/>
      <c r="F5" s="148"/>
      <c r="G5" s="148"/>
      <c r="H5" s="148"/>
      <c r="I5" s="148"/>
      <c r="J5" s="148"/>
      <c r="K5" s="148"/>
      <c r="L5" s="148"/>
      <c r="M5" s="148"/>
      <c r="N5" s="148"/>
      <c r="O5" s="148"/>
      <c r="P5" s="148"/>
      <c r="Q5" s="148"/>
      <c r="R5" s="148"/>
    </row>
    <row r="6" spans="1:18" ht="15.6" x14ac:dyDescent="0.3">
      <c r="A6" s="149" t="s">
        <v>91</v>
      </c>
      <c r="B6" s="149" t="s">
        <v>102</v>
      </c>
      <c r="C6" s="149" t="s">
        <v>92</v>
      </c>
      <c r="D6" s="149" t="s">
        <v>93</v>
      </c>
      <c r="E6" s="149" t="s">
        <v>119</v>
      </c>
      <c r="F6" s="149" t="s">
        <v>118</v>
      </c>
      <c r="G6" s="149" t="s">
        <v>136</v>
      </c>
      <c r="H6" s="149" t="s">
        <v>114</v>
      </c>
      <c r="I6" s="149"/>
      <c r="J6" s="149"/>
      <c r="K6" s="160"/>
      <c r="L6" s="160"/>
      <c r="M6" s="149"/>
      <c r="N6" s="149"/>
      <c r="O6" s="149"/>
      <c r="P6" s="149"/>
      <c r="Q6" s="149"/>
      <c r="R6" s="150"/>
    </row>
    <row r="7" spans="1:18" ht="15.6" x14ac:dyDescent="0.3">
      <c r="A7" s="149"/>
      <c r="B7" s="149"/>
      <c r="C7" s="149"/>
      <c r="D7" s="149"/>
      <c r="E7" s="149"/>
      <c r="F7" s="149"/>
      <c r="G7" s="149"/>
      <c r="H7" s="149"/>
      <c r="I7" s="149"/>
      <c r="J7" s="149"/>
      <c r="K7" s="160" t="s">
        <v>97</v>
      </c>
      <c r="L7" s="160" t="s">
        <v>97</v>
      </c>
      <c r="M7" s="149"/>
      <c r="N7" s="149"/>
      <c r="O7" s="149"/>
      <c r="P7" s="149"/>
      <c r="Q7" s="149"/>
      <c r="R7" s="150"/>
    </row>
    <row r="8" spans="1:18" x14ac:dyDescent="0.3">
      <c r="A8" s="157"/>
      <c r="B8" s="155"/>
      <c r="C8" s="155"/>
      <c r="D8" s="155"/>
      <c r="E8" s="155"/>
      <c r="F8" s="155"/>
      <c r="G8" s="155"/>
      <c r="H8" s="155" t="s">
        <v>94</v>
      </c>
      <c r="I8" s="155" t="s">
        <v>95</v>
      </c>
      <c r="J8" s="155" t="s">
        <v>96</v>
      </c>
      <c r="K8" s="161" t="s">
        <v>133</v>
      </c>
      <c r="L8" s="161" t="s">
        <v>134</v>
      </c>
      <c r="M8" s="155" t="s">
        <v>98</v>
      </c>
      <c r="N8" s="155" t="s">
        <v>135</v>
      </c>
      <c r="O8" s="155" t="s">
        <v>99</v>
      </c>
      <c r="P8" s="155" t="s">
        <v>101</v>
      </c>
      <c r="Q8" s="155" t="s">
        <v>100</v>
      </c>
      <c r="R8" s="156" t="s">
        <v>115</v>
      </c>
    </row>
    <row r="9" spans="1:18" s="159" customFormat="1" x14ac:dyDescent="0.3">
      <c r="A9" s="158" t="s">
        <v>132</v>
      </c>
      <c r="B9" s="158"/>
      <c r="C9" s="158"/>
      <c r="D9" s="158"/>
      <c r="E9" s="158"/>
      <c r="F9" s="158"/>
      <c r="G9" s="158"/>
      <c r="H9" s="158">
        <v>0.17726</v>
      </c>
      <c r="I9" s="158">
        <v>0.16807</v>
      </c>
      <c r="J9" s="158">
        <v>4.6249999999999999E-2</v>
      </c>
      <c r="K9" s="158">
        <v>3.5459999999999998E-2</v>
      </c>
      <c r="L9" s="158">
        <v>4.4600000000000004E-3</v>
      </c>
      <c r="M9" s="158">
        <v>0.10846</v>
      </c>
      <c r="N9" s="158">
        <v>2.717E-2</v>
      </c>
      <c r="O9" s="158">
        <v>2.86E-2</v>
      </c>
      <c r="P9" s="158"/>
      <c r="Q9" s="158"/>
      <c r="R9" s="158"/>
    </row>
    <row r="10" spans="1:18" x14ac:dyDescent="0.3">
      <c r="A10" s="166" t="s">
        <v>41</v>
      </c>
      <c r="B10" s="143" t="s">
        <v>131</v>
      </c>
      <c r="C10" s="143" t="s">
        <v>111</v>
      </c>
      <c r="D10" s="143" t="s">
        <v>137</v>
      </c>
      <c r="E10" s="143" t="s">
        <v>113</v>
      </c>
      <c r="F10" s="143" t="s">
        <v>120</v>
      </c>
      <c r="G10" s="143">
        <v>45</v>
      </c>
      <c r="H10" s="162"/>
      <c r="I10" s="162"/>
      <c r="J10" s="162">
        <f>45*J9</f>
        <v>2.0812499999999998</v>
      </c>
      <c r="K10" s="164"/>
      <c r="L10" s="162"/>
      <c r="M10" s="162"/>
      <c r="N10" s="162"/>
      <c r="O10" s="162"/>
      <c r="P10" s="162"/>
      <c r="Q10" s="162"/>
      <c r="R10" s="162">
        <f>SUM(H10:Q10)</f>
        <v>2.0812499999999998</v>
      </c>
    </row>
    <row r="11" spans="1:18" x14ac:dyDescent="0.3">
      <c r="A11" s="163"/>
      <c r="B11" s="164"/>
      <c r="C11" s="164" t="s">
        <v>111</v>
      </c>
      <c r="D11" s="164" t="s">
        <v>112</v>
      </c>
      <c r="E11" s="164" t="s">
        <v>113</v>
      </c>
      <c r="F11" s="164" t="s">
        <v>120</v>
      </c>
      <c r="G11" s="164">
        <v>332</v>
      </c>
      <c r="H11" s="165"/>
      <c r="I11" s="165"/>
      <c r="J11" s="165"/>
      <c r="K11" s="162">
        <f>332*K9</f>
        <v>11.77272</v>
      </c>
      <c r="L11" s="165"/>
      <c r="M11" s="165"/>
      <c r="N11" s="165"/>
      <c r="O11" s="165"/>
      <c r="P11" s="165"/>
      <c r="Q11" s="165"/>
      <c r="R11" s="165">
        <f>SUM(H11:Q11)</f>
        <v>11.77272</v>
      </c>
    </row>
    <row r="12" spans="1:18" x14ac:dyDescent="0.3">
      <c r="H12" s="167"/>
      <c r="I12" s="167"/>
      <c r="J12" s="167"/>
      <c r="K12" s="167"/>
      <c r="L12" s="167"/>
      <c r="M12" s="167"/>
      <c r="N12" s="167"/>
      <c r="O12" s="167"/>
      <c r="P12" s="167"/>
      <c r="Q12" s="167"/>
      <c r="R12" s="167"/>
    </row>
    <row r="13" spans="1:18" x14ac:dyDescent="0.3">
      <c r="H13" s="167"/>
      <c r="I13" s="167"/>
      <c r="J13" s="167"/>
      <c r="K13" s="167"/>
      <c r="L13" s="167"/>
      <c r="M13" s="167"/>
      <c r="N13" s="167"/>
      <c r="O13" s="167"/>
      <c r="P13" s="167"/>
      <c r="Q13" s="167"/>
      <c r="R13" s="167"/>
    </row>
    <row r="14" spans="1:18" x14ac:dyDescent="0.3">
      <c r="H14" s="167"/>
      <c r="I14" s="167"/>
      <c r="J14" s="167"/>
      <c r="K14" s="167"/>
      <c r="L14" s="167"/>
      <c r="M14" s="167"/>
      <c r="N14" s="167"/>
      <c r="O14" s="167"/>
      <c r="P14" s="167"/>
      <c r="Q14" s="167"/>
      <c r="R14" s="167"/>
    </row>
    <row r="15" spans="1:18" s="58" customFormat="1" ht="15" thickBot="1" x14ac:dyDescent="0.35">
      <c r="A15" s="144" t="s">
        <v>116</v>
      </c>
      <c r="B15" s="145"/>
      <c r="C15" s="145"/>
      <c r="D15" s="145"/>
      <c r="E15" s="145"/>
      <c r="F15" s="145"/>
      <c r="G15" s="145"/>
      <c r="H15" s="168">
        <f t="shared" ref="H15:R15" si="0">SUM(H10:H14)</f>
        <v>0</v>
      </c>
      <c r="I15" s="168">
        <f t="shared" si="0"/>
        <v>0</v>
      </c>
      <c r="J15" s="168">
        <f t="shared" si="0"/>
        <v>2.0812499999999998</v>
      </c>
      <c r="K15" s="168">
        <f>SUM(K10:K14)</f>
        <v>11.77272</v>
      </c>
      <c r="L15" s="168">
        <f>SUM(L10:L14)</f>
        <v>0</v>
      </c>
      <c r="M15" s="168">
        <f t="shared" si="0"/>
        <v>0</v>
      </c>
      <c r="N15" s="168">
        <f t="shared" si="0"/>
        <v>0</v>
      </c>
      <c r="O15" s="168">
        <f t="shared" si="0"/>
        <v>0</v>
      </c>
      <c r="P15" s="168">
        <f t="shared" si="0"/>
        <v>0</v>
      </c>
      <c r="Q15" s="168">
        <f t="shared" si="0"/>
        <v>0</v>
      </c>
      <c r="R15" s="168">
        <f t="shared" si="0"/>
        <v>13.85397</v>
      </c>
    </row>
    <row r="16" spans="1:18" x14ac:dyDescent="0.3">
      <c r="A16" s="140" t="s">
        <v>42</v>
      </c>
      <c r="H16" s="167">
        <v>0</v>
      </c>
      <c r="I16" s="167">
        <v>0</v>
      </c>
      <c r="J16" s="167">
        <v>0</v>
      </c>
      <c r="K16" s="167">
        <v>0</v>
      </c>
      <c r="L16" s="167"/>
      <c r="M16" s="167">
        <v>0</v>
      </c>
      <c r="N16" s="167"/>
      <c r="O16" s="167">
        <v>0</v>
      </c>
      <c r="P16" s="167">
        <v>0</v>
      </c>
      <c r="Q16" s="167">
        <v>0</v>
      </c>
      <c r="R16" s="167">
        <v>0</v>
      </c>
    </row>
    <row r="17" spans="1:18" x14ac:dyDescent="0.3">
      <c r="H17" s="167"/>
      <c r="I17" s="167"/>
      <c r="J17" s="167"/>
      <c r="K17" s="167"/>
      <c r="L17" s="167"/>
      <c r="M17" s="167"/>
      <c r="N17" s="167"/>
      <c r="O17" s="167"/>
      <c r="P17" s="167"/>
      <c r="Q17" s="167"/>
      <c r="R17" s="167"/>
    </row>
    <row r="18" spans="1:18" x14ac:dyDescent="0.3">
      <c r="H18" s="167"/>
      <c r="I18" s="167"/>
      <c r="J18" s="167"/>
      <c r="K18" s="167"/>
      <c r="L18" s="167"/>
      <c r="M18" s="167"/>
      <c r="N18" s="167"/>
      <c r="O18" s="167"/>
      <c r="P18" s="167"/>
      <c r="Q18" s="167"/>
      <c r="R18" s="167"/>
    </row>
    <row r="19" spans="1:18" x14ac:dyDescent="0.3">
      <c r="H19" s="167"/>
      <c r="I19" s="167"/>
      <c r="J19" s="167"/>
      <c r="K19" s="167"/>
      <c r="L19" s="167"/>
      <c r="M19" s="167"/>
      <c r="N19" s="167"/>
      <c r="O19" s="167"/>
      <c r="P19" s="167"/>
      <c r="Q19" s="167"/>
      <c r="R19" s="167"/>
    </row>
    <row r="20" spans="1:18" x14ac:dyDescent="0.3">
      <c r="H20" s="167"/>
      <c r="I20" s="167"/>
      <c r="J20" s="167"/>
      <c r="K20" s="167"/>
      <c r="L20" s="167"/>
      <c r="M20" s="167"/>
      <c r="N20" s="167"/>
      <c r="O20" s="167"/>
      <c r="P20" s="167"/>
      <c r="Q20" s="167"/>
      <c r="R20" s="167"/>
    </row>
    <row r="21" spans="1:18" x14ac:dyDescent="0.3">
      <c r="H21" s="167"/>
      <c r="I21" s="167"/>
      <c r="J21" s="167"/>
      <c r="K21" s="167"/>
      <c r="L21" s="167"/>
      <c r="M21" s="167"/>
      <c r="N21" s="167"/>
      <c r="O21" s="167"/>
      <c r="P21" s="167"/>
      <c r="Q21" s="167"/>
      <c r="R21" s="167"/>
    </row>
    <row r="22" spans="1:18" s="58" customFormat="1" ht="15" thickBot="1" x14ac:dyDescent="0.35">
      <c r="A22" s="144" t="s">
        <v>116</v>
      </c>
      <c r="B22" s="145"/>
      <c r="C22" s="145"/>
      <c r="D22" s="145"/>
      <c r="E22" s="145"/>
      <c r="F22" s="145"/>
      <c r="G22" s="145"/>
      <c r="H22" s="168">
        <f>SUM(H16:H21)</f>
        <v>0</v>
      </c>
      <c r="I22" s="168">
        <f t="shared" ref="I22:R22" si="1">SUM(I16:I21)</f>
        <v>0</v>
      </c>
      <c r="J22" s="168">
        <f t="shared" si="1"/>
        <v>0</v>
      </c>
      <c r="K22" s="168">
        <f t="shared" si="1"/>
        <v>0</v>
      </c>
      <c r="L22" s="168">
        <f t="shared" si="1"/>
        <v>0</v>
      </c>
      <c r="M22" s="168">
        <f t="shared" si="1"/>
        <v>0</v>
      </c>
      <c r="N22" s="168">
        <f t="shared" si="1"/>
        <v>0</v>
      </c>
      <c r="O22" s="168">
        <f t="shared" si="1"/>
        <v>0</v>
      </c>
      <c r="P22" s="168">
        <f t="shared" si="1"/>
        <v>0</v>
      </c>
      <c r="Q22" s="168">
        <f t="shared" si="1"/>
        <v>0</v>
      </c>
      <c r="R22" s="168">
        <f t="shared" si="1"/>
        <v>0</v>
      </c>
    </row>
    <row r="23" spans="1:18" x14ac:dyDescent="0.3">
      <c r="A23" s="140" t="s">
        <v>43</v>
      </c>
      <c r="H23" s="167">
        <v>0</v>
      </c>
      <c r="I23" s="167">
        <v>0</v>
      </c>
      <c r="J23" s="167">
        <v>0</v>
      </c>
      <c r="K23" s="167">
        <v>0</v>
      </c>
      <c r="L23" s="167"/>
      <c r="M23" s="167">
        <v>0</v>
      </c>
      <c r="N23" s="167"/>
      <c r="O23" s="167">
        <v>0</v>
      </c>
      <c r="P23" s="167">
        <v>0</v>
      </c>
      <c r="Q23" s="167">
        <v>0</v>
      </c>
      <c r="R23" s="167"/>
    </row>
    <row r="24" spans="1:18" x14ac:dyDescent="0.3">
      <c r="H24" s="167"/>
      <c r="I24" s="167"/>
      <c r="J24" s="167"/>
      <c r="K24" s="167"/>
      <c r="L24" s="167"/>
      <c r="M24" s="167"/>
      <c r="N24" s="167"/>
      <c r="O24" s="167"/>
      <c r="P24" s="167"/>
      <c r="Q24" s="167"/>
      <c r="R24" s="167"/>
    </row>
    <row r="25" spans="1:18" x14ac:dyDescent="0.3">
      <c r="H25" s="167"/>
      <c r="I25" s="167"/>
      <c r="J25" s="167"/>
      <c r="K25" s="167"/>
      <c r="L25" s="167"/>
      <c r="M25" s="167"/>
      <c r="N25" s="167"/>
      <c r="O25" s="167"/>
      <c r="P25" s="167"/>
      <c r="Q25" s="167"/>
      <c r="R25" s="167"/>
    </row>
    <row r="26" spans="1:18" x14ac:dyDescent="0.3">
      <c r="H26" s="167"/>
      <c r="I26" s="167"/>
      <c r="J26" s="167"/>
      <c r="K26" s="167"/>
      <c r="L26" s="167"/>
      <c r="M26" s="167"/>
      <c r="N26" s="167"/>
      <c r="O26" s="167"/>
      <c r="P26" s="167"/>
      <c r="Q26" s="167"/>
      <c r="R26" s="167"/>
    </row>
    <row r="27" spans="1:18" x14ac:dyDescent="0.3">
      <c r="H27" s="167"/>
      <c r="I27" s="167"/>
      <c r="J27" s="167"/>
      <c r="K27" s="167"/>
      <c r="L27" s="167"/>
      <c r="M27" s="167"/>
      <c r="N27" s="167"/>
      <c r="O27" s="167"/>
      <c r="P27" s="167"/>
      <c r="Q27" s="167"/>
      <c r="R27" s="167"/>
    </row>
    <row r="28" spans="1:18" s="58" customFormat="1" ht="15" thickBot="1" x14ac:dyDescent="0.35">
      <c r="A28" s="144" t="s">
        <v>116</v>
      </c>
      <c r="B28" s="145"/>
      <c r="C28" s="145"/>
      <c r="D28" s="145"/>
      <c r="E28" s="145"/>
      <c r="F28" s="145"/>
      <c r="G28" s="145"/>
      <c r="H28" s="168">
        <f>SUM(H23:H27)</f>
        <v>0</v>
      </c>
      <c r="I28" s="168">
        <f t="shared" ref="I28:R28" si="2">SUM(I23:I27)</f>
        <v>0</v>
      </c>
      <c r="J28" s="168">
        <f t="shared" si="2"/>
        <v>0</v>
      </c>
      <c r="K28" s="168">
        <f t="shared" si="2"/>
        <v>0</v>
      </c>
      <c r="L28" s="168">
        <f t="shared" si="2"/>
        <v>0</v>
      </c>
      <c r="M28" s="168">
        <f t="shared" si="2"/>
        <v>0</v>
      </c>
      <c r="N28" s="168">
        <f t="shared" si="2"/>
        <v>0</v>
      </c>
      <c r="O28" s="168">
        <f t="shared" si="2"/>
        <v>0</v>
      </c>
      <c r="P28" s="168">
        <f t="shared" si="2"/>
        <v>0</v>
      </c>
      <c r="Q28" s="168">
        <f t="shared" si="2"/>
        <v>0</v>
      </c>
      <c r="R28" s="168">
        <f t="shared" si="2"/>
        <v>0</v>
      </c>
    </row>
    <row r="29" spans="1:18" x14ac:dyDescent="0.3">
      <c r="A29" s="140" t="s">
        <v>44</v>
      </c>
      <c r="H29" s="167">
        <v>0</v>
      </c>
      <c r="I29" s="167">
        <v>0</v>
      </c>
      <c r="J29" s="167">
        <v>0</v>
      </c>
      <c r="K29" s="167">
        <v>0</v>
      </c>
      <c r="L29" s="167"/>
      <c r="M29" s="167">
        <v>0</v>
      </c>
      <c r="N29" s="167"/>
      <c r="O29" s="167">
        <v>0</v>
      </c>
      <c r="P29" s="167">
        <v>0</v>
      </c>
      <c r="Q29" s="167">
        <v>0</v>
      </c>
      <c r="R29" s="167">
        <v>0</v>
      </c>
    </row>
    <row r="30" spans="1:18" x14ac:dyDescent="0.3">
      <c r="H30" s="167"/>
      <c r="I30" s="167"/>
      <c r="J30" s="167"/>
      <c r="K30" s="167"/>
      <c r="L30" s="167"/>
      <c r="M30" s="167"/>
      <c r="N30" s="167"/>
      <c r="O30" s="167"/>
      <c r="P30" s="167"/>
      <c r="Q30" s="167"/>
      <c r="R30" s="167"/>
    </row>
    <row r="31" spans="1:18" x14ac:dyDescent="0.3">
      <c r="H31" s="167"/>
      <c r="I31" s="167"/>
      <c r="J31" s="167"/>
      <c r="K31" s="167"/>
      <c r="L31" s="167"/>
      <c r="M31" s="167"/>
      <c r="N31" s="167"/>
      <c r="O31" s="167"/>
      <c r="P31" s="167"/>
      <c r="Q31" s="167"/>
      <c r="R31" s="167"/>
    </row>
    <row r="32" spans="1:18" x14ac:dyDescent="0.3">
      <c r="H32" s="167"/>
      <c r="I32" s="167"/>
      <c r="J32" s="167"/>
      <c r="K32" s="167"/>
      <c r="L32" s="167"/>
      <c r="M32" s="167"/>
      <c r="N32" s="167"/>
      <c r="O32" s="167"/>
      <c r="P32" s="167"/>
      <c r="Q32" s="167"/>
      <c r="R32" s="167"/>
    </row>
    <row r="33" spans="1:18" x14ac:dyDescent="0.3">
      <c r="H33" s="167"/>
      <c r="I33" s="167"/>
      <c r="J33" s="167"/>
      <c r="K33" s="167"/>
      <c r="L33" s="167"/>
      <c r="M33" s="167"/>
      <c r="N33" s="167"/>
      <c r="O33" s="167"/>
      <c r="P33" s="167"/>
      <c r="Q33" s="167"/>
      <c r="R33" s="167"/>
    </row>
    <row r="34" spans="1:18" x14ac:dyDescent="0.3">
      <c r="H34" s="167"/>
      <c r="I34" s="167"/>
      <c r="J34" s="167"/>
      <c r="K34" s="167"/>
      <c r="L34" s="167"/>
      <c r="M34" s="167"/>
      <c r="N34" s="167"/>
      <c r="O34" s="167"/>
      <c r="P34" s="167"/>
      <c r="Q34" s="167"/>
      <c r="R34" s="167"/>
    </row>
    <row r="35" spans="1:18" s="58" customFormat="1" ht="15" thickBot="1" x14ac:dyDescent="0.35">
      <c r="A35" s="144" t="s">
        <v>116</v>
      </c>
      <c r="B35" s="145"/>
      <c r="C35" s="145"/>
      <c r="D35" s="145"/>
      <c r="E35" s="145"/>
      <c r="F35" s="145"/>
      <c r="G35" s="145"/>
      <c r="H35" s="168">
        <f>SUM(H29:H34)</f>
        <v>0</v>
      </c>
      <c r="I35" s="168">
        <f t="shared" ref="I35:R35" si="3">SUM(I29:I34)</f>
        <v>0</v>
      </c>
      <c r="J35" s="168">
        <f t="shared" si="3"/>
        <v>0</v>
      </c>
      <c r="K35" s="168">
        <f t="shared" si="3"/>
        <v>0</v>
      </c>
      <c r="L35" s="168">
        <f t="shared" si="3"/>
        <v>0</v>
      </c>
      <c r="M35" s="168">
        <f t="shared" si="3"/>
        <v>0</v>
      </c>
      <c r="N35" s="168">
        <f t="shared" si="3"/>
        <v>0</v>
      </c>
      <c r="O35" s="168">
        <f t="shared" si="3"/>
        <v>0</v>
      </c>
      <c r="P35" s="168">
        <f t="shared" si="3"/>
        <v>0</v>
      </c>
      <c r="Q35" s="168">
        <f t="shared" si="3"/>
        <v>0</v>
      </c>
      <c r="R35" s="168">
        <f t="shared" si="3"/>
        <v>0</v>
      </c>
    </row>
    <row r="36" spans="1:18" x14ac:dyDescent="0.3">
      <c r="A36" s="140" t="s">
        <v>45</v>
      </c>
      <c r="H36" s="167">
        <v>0</v>
      </c>
      <c r="I36" s="167">
        <v>0</v>
      </c>
      <c r="J36" s="167">
        <v>0</v>
      </c>
      <c r="K36" s="167">
        <v>0</v>
      </c>
      <c r="L36" s="167"/>
      <c r="M36" s="167">
        <v>0</v>
      </c>
      <c r="N36" s="167"/>
      <c r="O36" s="167">
        <v>0</v>
      </c>
      <c r="P36" s="167">
        <v>0</v>
      </c>
      <c r="Q36" s="167">
        <v>0</v>
      </c>
      <c r="R36" s="167">
        <v>0</v>
      </c>
    </row>
    <row r="37" spans="1:18" x14ac:dyDescent="0.3">
      <c r="H37" s="167"/>
      <c r="I37" s="167"/>
      <c r="J37" s="167"/>
      <c r="K37" s="167"/>
      <c r="L37" s="167"/>
      <c r="M37" s="167"/>
      <c r="N37" s="167"/>
      <c r="O37" s="167"/>
      <c r="P37" s="167"/>
      <c r="Q37" s="167"/>
      <c r="R37" s="167"/>
    </row>
    <row r="38" spans="1:18" x14ac:dyDescent="0.3">
      <c r="H38" s="167"/>
      <c r="I38" s="167"/>
      <c r="J38" s="167"/>
      <c r="K38" s="167"/>
      <c r="L38" s="167"/>
      <c r="M38" s="167"/>
      <c r="N38" s="167"/>
      <c r="O38" s="167"/>
      <c r="P38" s="167"/>
      <c r="Q38" s="167"/>
      <c r="R38" s="167"/>
    </row>
    <row r="39" spans="1:18" x14ac:dyDescent="0.3">
      <c r="H39" s="167"/>
      <c r="I39" s="167"/>
      <c r="J39" s="167"/>
      <c r="K39" s="167"/>
      <c r="L39" s="167"/>
      <c r="M39" s="167"/>
      <c r="N39" s="167"/>
      <c r="O39" s="167"/>
      <c r="P39" s="167"/>
      <c r="Q39" s="167"/>
      <c r="R39" s="167"/>
    </row>
    <row r="40" spans="1:18" x14ac:dyDescent="0.3">
      <c r="H40" s="167"/>
      <c r="I40" s="167"/>
      <c r="J40" s="167"/>
      <c r="K40" s="167"/>
      <c r="L40" s="167"/>
      <c r="M40" s="167"/>
      <c r="N40" s="167"/>
      <c r="O40" s="167"/>
      <c r="P40" s="167"/>
      <c r="Q40" s="167"/>
      <c r="R40" s="167"/>
    </row>
    <row r="41" spans="1:18" x14ac:dyDescent="0.3">
      <c r="H41" s="167"/>
      <c r="I41" s="167"/>
      <c r="J41" s="167"/>
      <c r="K41" s="167"/>
      <c r="L41" s="167"/>
      <c r="M41" s="167"/>
      <c r="N41" s="167"/>
      <c r="O41" s="167"/>
      <c r="P41" s="167"/>
      <c r="Q41" s="167"/>
      <c r="R41" s="167"/>
    </row>
    <row r="42" spans="1:18" s="58" customFormat="1" ht="15" thickBot="1" x14ac:dyDescent="0.35">
      <c r="A42" s="144" t="s">
        <v>116</v>
      </c>
      <c r="B42" s="145"/>
      <c r="C42" s="145"/>
      <c r="D42" s="145"/>
      <c r="E42" s="145"/>
      <c r="F42" s="145"/>
      <c r="G42" s="145"/>
      <c r="H42" s="168">
        <f>SUM(H36:H41)</f>
        <v>0</v>
      </c>
      <c r="I42" s="168">
        <f t="shared" ref="I42:R42" si="4">SUM(I36:I41)</f>
        <v>0</v>
      </c>
      <c r="J42" s="168">
        <f t="shared" si="4"/>
        <v>0</v>
      </c>
      <c r="K42" s="168">
        <f t="shared" si="4"/>
        <v>0</v>
      </c>
      <c r="L42" s="168">
        <f t="shared" si="4"/>
        <v>0</v>
      </c>
      <c r="M42" s="168">
        <f t="shared" si="4"/>
        <v>0</v>
      </c>
      <c r="N42" s="168">
        <f t="shared" si="4"/>
        <v>0</v>
      </c>
      <c r="O42" s="168">
        <f t="shared" si="4"/>
        <v>0</v>
      </c>
      <c r="P42" s="168">
        <f t="shared" si="4"/>
        <v>0</v>
      </c>
      <c r="Q42" s="168">
        <f t="shared" si="4"/>
        <v>0</v>
      </c>
      <c r="R42" s="168">
        <f t="shared" si="4"/>
        <v>0</v>
      </c>
    </row>
    <row r="43" spans="1:18" x14ac:dyDescent="0.3">
      <c r="A43" s="140" t="s">
        <v>46</v>
      </c>
      <c r="H43" s="167">
        <v>0</v>
      </c>
      <c r="I43" s="167">
        <v>0</v>
      </c>
      <c r="J43" s="167">
        <v>0</v>
      </c>
      <c r="K43" s="167">
        <v>0</v>
      </c>
      <c r="L43" s="167"/>
      <c r="M43" s="167">
        <v>0</v>
      </c>
      <c r="N43" s="167"/>
      <c r="O43" s="167">
        <v>0</v>
      </c>
      <c r="P43" s="167">
        <v>0</v>
      </c>
      <c r="Q43" s="167">
        <v>0</v>
      </c>
      <c r="R43" s="167">
        <v>0</v>
      </c>
    </row>
    <row r="44" spans="1:18" x14ac:dyDescent="0.3">
      <c r="H44" s="167"/>
      <c r="I44" s="167"/>
      <c r="J44" s="167"/>
      <c r="K44" s="167"/>
      <c r="L44" s="167"/>
      <c r="M44" s="167"/>
      <c r="N44" s="167"/>
      <c r="O44" s="167"/>
      <c r="P44" s="167"/>
      <c r="Q44" s="167"/>
      <c r="R44" s="167"/>
    </row>
    <row r="45" spans="1:18" x14ac:dyDescent="0.3">
      <c r="H45" s="167"/>
      <c r="I45" s="167"/>
      <c r="J45" s="167"/>
      <c r="K45" s="167"/>
      <c r="L45" s="167"/>
      <c r="M45" s="167"/>
      <c r="N45" s="167"/>
      <c r="O45" s="167"/>
      <c r="P45" s="167"/>
      <c r="Q45" s="167"/>
      <c r="R45" s="167"/>
    </row>
    <row r="46" spans="1:18" x14ac:dyDescent="0.3">
      <c r="H46" s="167"/>
      <c r="I46" s="167"/>
      <c r="J46" s="167"/>
      <c r="K46" s="167"/>
      <c r="L46" s="167"/>
      <c r="M46" s="167"/>
      <c r="N46" s="167"/>
      <c r="O46" s="167"/>
      <c r="P46" s="167"/>
      <c r="Q46" s="167"/>
      <c r="R46" s="167"/>
    </row>
    <row r="47" spans="1:18" x14ac:dyDescent="0.3">
      <c r="H47" s="167"/>
      <c r="I47" s="167"/>
      <c r="J47" s="167"/>
      <c r="K47" s="167"/>
      <c r="L47" s="167"/>
      <c r="M47" s="167"/>
      <c r="N47" s="167"/>
      <c r="O47" s="167"/>
      <c r="P47" s="167"/>
      <c r="Q47" s="167"/>
      <c r="R47" s="167"/>
    </row>
    <row r="48" spans="1:18" x14ac:dyDescent="0.3">
      <c r="H48" s="167"/>
      <c r="I48" s="167"/>
      <c r="J48" s="167"/>
      <c r="K48" s="167"/>
      <c r="L48" s="167"/>
      <c r="M48" s="167"/>
      <c r="N48" s="167"/>
      <c r="O48" s="167"/>
      <c r="P48" s="167"/>
      <c r="Q48" s="167"/>
      <c r="R48" s="167"/>
    </row>
    <row r="49" spans="1:18" s="58" customFormat="1" ht="15" thickBot="1" x14ac:dyDescent="0.35">
      <c r="A49" s="144" t="s">
        <v>116</v>
      </c>
      <c r="B49" s="145"/>
      <c r="C49" s="145"/>
      <c r="D49" s="145"/>
      <c r="E49" s="145"/>
      <c r="F49" s="145"/>
      <c r="G49" s="145"/>
      <c r="H49" s="168">
        <f>SUM(H43:H48)</f>
        <v>0</v>
      </c>
      <c r="I49" s="168">
        <f t="shared" ref="I49:R49" si="5">SUM(I43:I48)</f>
        <v>0</v>
      </c>
      <c r="J49" s="168">
        <f t="shared" si="5"/>
        <v>0</v>
      </c>
      <c r="K49" s="168">
        <f t="shared" si="5"/>
        <v>0</v>
      </c>
      <c r="L49" s="168">
        <f t="shared" si="5"/>
        <v>0</v>
      </c>
      <c r="M49" s="168">
        <f t="shared" si="5"/>
        <v>0</v>
      </c>
      <c r="N49" s="168">
        <f t="shared" si="5"/>
        <v>0</v>
      </c>
      <c r="O49" s="168">
        <f t="shared" si="5"/>
        <v>0</v>
      </c>
      <c r="P49" s="168">
        <f t="shared" si="5"/>
        <v>0</v>
      </c>
      <c r="Q49" s="168">
        <f t="shared" si="5"/>
        <v>0</v>
      </c>
      <c r="R49" s="168">
        <f t="shared" si="5"/>
        <v>0</v>
      </c>
    </row>
    <row r="50" spans="1:18" x14ac:dyDescent="0.3">
      <c r="A50" s="140" t="s">
        <v>47</v>
      </c>
      <c r="H50" s="167">
        <v>0</v>
      </c>
      <c r="I50" s="167">
        <v>0</v>
      </c>
      <c r="J50" s="167">
        <v>0</v>
      </c>
      <c r="K50" s="167">
        <v>0</v>
      </c>
      <c r="L50" s="167"/>
      <c r="M50" s="167">
        <v>0</v>
      </c>
      <c r="N50" s="167"/>
      <c r="O50" s="167">
        <v>0</v>
      </c>
      <c r="P50" s="167">
        <v>0</v>
      </c>
      <c r="Q50" s="167">
        <v>0</v>
      </c>
      <c r="R50" s="167">
        <v>0</v>
      </c>
    </row>
    <row r="51" spans="1:18" x14ac:dyDescent="0.3">
      <c r="H51" s="167"/>
      <c r="I51" s="167"/>
      <c r="J51" s="167"/>
      <c r="K51" s="167"/>
      <c r="L51" s="167"/>
      <c r="M51" s="167"/>
      <c r="N51" s="167"/>
      <c r="O51" s="167"/>
      <c r="P51" s="167"/>
      <c r="Q51" s="167"/>
      <c r="R51" s="167"/>
    </row>
    <row r="52" spans="1:18" x14ac:dyDescent="0.3">
      <c r="H52" s="167"/>
      <c r="I52" s="167"/>
      <c r="J52" s="167"/>
      <c r="K52" s="167"/>
      <c r="L52" s="167"/>
      <c r="M52" s="167"/>
      <c r="N52" s="167"/>
      <c r="O52" s="167"/>
      <c r="P52" s="167"/>
      <c r="Q52" s="167"/>
      <c r="R52" s="167"/>
    </row>
    <row r="53" spans="1:18" x14ac:dyDescent="0.3">
      <c r="H53" s="167"/>
      <c r="I53" s="167"/>
      <c r="J53" s="167"/>
      <c r="K53" s="167"/>
      <c r="L53" s="167"/>
      <c r="M53" s="167"/>
      <c r="N53" s="167"/>
      <c r="O53" s="167"/>
      <c r="P53" s="167"/>
      <c r="Q53" s="167"/>
      <c r="R53" s="167"/>
    </row>
    <row r="54" spans="1:18" x14ac:dyDescent="0.3">
      <c r="H54" s="167"/>
      <c r="I54" s="167"/>
      <c r="J54" s="167"/>
      <c r="K54" s="167"/>
      <c r="L54" s="167"/>
      <c r="M54" s="167"/>
      <c r="N54" s="167"/>
      <c r="O54" s="167"/>
      <c r="P54" s="167"/>
      <c r="Q54" s="167"/>
      <c r="R54" s="167"/>
    </row>
    <row r="55" spans="1:18" x14ac:dyDescent="0.3">
      <c r="H55" s="167"/>
      <c r="I55" s="167"/>
      <c r="J55" s="167"/>
      <c r="K55" s="167"/>
      <c r="L55" s="167"/>
      <c r="M55" s="167"/>
      <c r="N55" s="167"/>
      <c r="O55" s="167"/>
      <c r="P55" s="167"/>
      <c r="Q55" s="167"/>
      <c r="R55" s="167"/>
    </row>
    <row r="56" spans="1:18" s="58" customFormat="1" ht="15" thickBot="1" x14ac:dyDescent="0.35">
      <c r="A56" s="144" t="s">
        <v>116</v>
      </c>
      <c r="B56" s="145"/>
      <c r="C56" s="145"/>
      <c r="D56" s="145"/>
      <c r="E56" s="145"/>
      <c r="F56" s="145"/>
      <c r="G56" s="145"/>
      <c r="H56" s="168">
        <f>SUM(H50:H55)</f>
        <v>0</v>
      </c>
      <c r="I56" s="168">
        <f t="shared" ref="I56:R56" si="6">SUM(I50:I55)</f>
        <v>0</v>
      </c>
      <c r="J56" s="168">
        <f t="shared" si="6"/>
        <v>0</v>
      </c>
      <c r="K56" s="168">
        <f t="shared" si="6"/>
        <v>0</v>
      </c>
      <c r="L56" s="168">
        <f t="shared" si="6"/>
        <v>0</v>
      </c>
      <c r="M56" s="168">
        <f t="shared" si="6"/>
        <v>0</v>
      </c>
      <c r="N56" s="168">
        <f t="shared" si="6"/>
        <v>0</v>
      </c>
      <c r="O56" s="168">
        <f t="shared" si="6"/>
        <v>0</v>
      </c>
      <c r="P56" s="168">
        <f t="shared" si="6"/>
        <v>0</v>
      </c>
      <c r="Q56" s="168">
        <f t="shared" si="6"/>
        <v>0</v>
      </c>
      <c r="R56" s="168">
        <f t="shared" si="6"/>
        <v>0</v>
      </c>
    </row>
    <row r="57" spans="1:18" x14ac:dyDescent="0.3">
      <c r="A57" s="140" t="s">
        <v>48</v>
      </c>
      <c r="H57" s="167">
        <v>0</v>
      </c>
      <c r="I57" s="167">
        <v>0</v>
      </c>
      <c r="J57" s="167">
        <v>0</v>
      </c>
      <c r="K57" s="167">
        <v>0</v>
      </c>
      <c r="L57" s="167"/>
      <c r="M57" s="167">
        <v>0</v>
      </c>
      <c r="N57" s="167"/>
      <c r="O57" s="167">
        <v>0</v>
      </c>
      <c r="P57" s="167">
        <v>0</v>
      </c>
      <c r="Q57" s="167">
        <v>0</v>
      </c>
      <c r="R57" s="167">
        <v>0</v>
      </c>
    </row>
    <row r="58" spans="1:18" x14ac:dyDescent="0.3">
      <c r="H58" s="167"/>
      <c r="I58" s="167"/>
      <c r="J58" s="167"/>
      <c r="K58" s="167"/>
      <c r="L58" s="167"/>
      <c r="M58" s="167"/>
      <c r="N58" s="167"/>
      <c r="O58" s="167"/>
      <c r="P58" s="167"/>
      <c r="Q58" s="167"/>
      <c r="R58" s="167"/>
    </row>
    <row r="59" spans="1:18" x14ac:dyDescent="0.3">
      <c r="H59" s="167"/>
      <c r="I59" s="167"/>
      <c r="J59" s="167"/>
      <c r="K59" s="167"/>
      <c r="L59" s="167"/>
      <c r="M59" s="167"/>
      <c r="N59" s="167"/>
      <c r="O59" s="167"/>
      <c r="P59" s="167"/>
      <c r="Q59" s="167"/>
      <c r="R59" s="167"/>
    </row>
    <row r="60" spans="1:18" x14ac:dyDescent="0.3">
      <c r="H60" s="167"/>
      <c r="I60" s="167"/>
      <c r="J60" s="167"/>
      <c r="K60" s="167"/>
      <c r="L60" s="167"/>
      <c r="M60" s="167"/>
      <c r="N60" s="167"/>
      <c r="O60" s="167"/>
      <c r="P60" s="167"/>
      <c r="Q60" s="167"/>
      <c r="R60" s="167"/>
    </row>
    <row r="61" spans="1:18" x14ac:dyDescent="0.3">
      <c r="H61" s="167"/>
      <c r="I61" s="167"/>
      <c r="J61" s="167"/>
      <c r="K61" s="167"/>
      <c r="L61" s="167"/>
      <c r="M61" s="167"/>
      <c r="N61" s="167"/>
      <c r="O61" s="167"/>
      <c r="P61" s="167"/>
      <c r="Q61" s="167"/>
      <c r="R61" s="167"/>
    </row>
    <row r="62" spans="1:18" x14ac:dyDescent="0.3">
      <c r="H62" s="167"/>
      <c r="I62" s="167"/>
      <c r="J62" s="167"/>
      <c r="K62" s="167"/>
      <c r="L62" s="167"/>
      <c r="M62" s="167"/>
      <c r="N62" s="167"/>
      <c r="O62" s="167"/>
      <c r="P62" s="167"/>
      <c r="Q62" s="167"/>
      <c r="R62" s="167"/>
    </row>
    <row r="63" spans="1:18" s="58" customFormat="1" ht="15" thickBot="1" x14ac:dyDescent="0.35">
      <c r="A63" s="144" t="s">
        <v>116</v>
      </c>
      <c r="B63" s="145"/>
      <c r="C63" s="145"/>
      <c r="D63" s="145"/>
      <c r="E63" s="145"/>
      <c r="F63" s="145"/>
      <c r="G63" s="145"/>
      <c r="H63" s="168">
        <f>SUM(H57:H62)</f>
        <v>0</v>
      </c>
      <c r="I63" s="168">
        <f t="shared" ref="I63:R63" si="7">SUM(I57:I62)</f>
        <v>0</v>
      </c>
      <c r="J63" s="168">
        <f t="shared" si="7"/>
        <v>0</v>
      </c>
      <c r="K63" s="168">
        <f t="shared" si="7"/>
        <v>0</v>
      </c>
      <c r="L63" s="168">
        <f t="shared" si="7"/>
        <v>0</v>
      </c>
      <c r="M63" s="168">
        <f t="shared" si="7"/>
        <v>0</v>
      </c>
      <c r="N63" s="168">
        <f t="shared" si="7"/>
        <v>0</v>
      </c>
      <c r="O63" s="168">
        <f t="shared" si="7"/>
        <v>0</v>
      </c>
      <c r="P63" s="168">
        <f t="shared" si="7"/>
        <v>0</v>
      </c>
      <c r="Q63" s="168">
        <f t="shared" si="7"/>
        <v>0</v>
      </c>
      <c r="R63" s="168">
        <f t="shared" si="7"/>
        <v>0</v>
      </c>
    </row>
    <row r="64" spans="1:18" x14ac:dyDescent="0.3">
      <c r="A64" s="140" t="s">
        <v>49</v>
      </c>
      <c r="H64" s="167">
        <v>0</v>
      </c>
      <c r="I64" s="167">
        <v>0</v>
      </c>
      <c r="J64" s="167">
        <v>0</v>
      </c>
      <c r="K64" s="167">
        <v>0</v>
      </c>
      <c r="L64" s="167"/>
      <c r="M64" s="167">
        <v>0</v>
      </c>
      <c r="N64" s="167"/>
      <c r="O64" s="167">
        <v>0</v>
      </c>
      <c r="P64" s="167">
        <v>0</v>
      </c>
      <c r="Q64" s="167">
        <v>0</v>
      </c>
      <c r="R64" s="167">
        <v>0</v>
      </c>
    </row>
    <row r="65" spans="1:18" x14ac:dyDescent="0.3">
      <c r="H65" s="167"/>
      <c r="I65" s="167"/>
      <c r="J65" s="167"/>
      <c r="K65" s="167"/>
      <c r="L65" s="167"/>
      <c r="M65" s="167"/>
      <c r="N65" s="167"/>
      <c r="O65" s="167"/>
      <c r="P65" s="167"/>
      <c r="Q65" s="167"/>
      <c r="R65" s="167"/>
    </row>
    <row r="66" spans="1:18" x14ac:dyDescent="0.3">
      <c r="H66" s="167"/>
      <c r="I66" s="167"/>
      <c r="J66" s="167"/>
      <c r="K66" s="167"/>
      <c r="L66" s="167"/>
      <c r="M66" s="167"/>
      <c r="N66" s="167"/>
      <c r="O66" s="167"/>
      <c r="P66" s="167"/>
      <c r="Q66" s="167"/>
      <c r="R66" s="167"/>
    </row>
    <row r="67" spans="1:18" x14ac:dyDescent="0.3">
      <c r="H67" s="167"/>
      <c r="I67" s="167"/>
      <c r="J67" s="167"/>
      <c r="K67" s="167"/>
      <c r="L67" s="167"/>
      <c r="M67" s="167"/>
      <c r="N67" s="167"/>
      <c r="O67" s="167"/>
      <c r="P67" s="167"/>
      <c r="Q67" s="167"/>
      <c r="R67" s="167"/>
    </row>
    <row r="68" spans="1:18" x14ac:dyDescent="0.3">
      <c r="H68" s="167"/>
      <c r="I68" s="167"/>
      <c r="J68" s="167"/>
      <c r="K68" s="167"/>
      <c r="L68" s="167"/>
      <c r="M68" s="167"/>
      <c r="N68" s="167"/>
      <c r="O68" s="167"/>
      <c r="P68" s="167"/>
      <c r="Q68" s="167"/>
      <c r="R68" s="167"/>
    </row>
    <row r="69" spans="1:18" x14ac:dyDescent="0.3">
      <c r="H69" s="167"/>
      <c r="I69" s="167"/>
      <c r="J69" s="167"/>
      <c r="K69" s="167"/>
      <c r="L69" s="167"/>
      <c r="M69" s="167"/>
      <c r="N69" s="167"/>
      <c r="O69" s="167"/>
      <c r="P69" s="167"/>
      <c r="Q69" s="167"/>
      <c r="R69" s="167"/>
    </row>
    <row r="70" spans="1:18" s="58" customFormat="1" ht="15" thickBot="1" x14ac:dyDescent="0.35">
      <c r="A70" s="144" t="s">
        <v>116</v>
      </c>
      <c r="B70" s="145"/>
      <c r="C70" s="145"/>
      <c r="D70" s="145"/>
      <c r="E70" s="145"/>
      <c r="F70" s="145"/>
      <c r="G70" s="145"/>
      <c r="H70" s="168">
        <f>SUM(H64:H69)</f>
        <v>0</v>
      </c>
      <c r="I70" s="168">
        <f t="shared" ref="I70:R70" si="8">SUM(I64:I69)</f>
        <v>0</v>
      </c>
      <c r="J70" s="168">
        <f t="shared" si="8"/>
        <v>0</v>
      </c>
      <c r="K70" s="168">
        <f t="shared" si="8"/>
        <v>0</v>
      </c>
      <c r="L70" s="168">
        <f t="shared" si="8"/>
        <v>0</v>
      </c>
      <c r="M70" s="168">
        <f t="shared" si="8"/>
        <v>0</v>
      </c>
      <c r="N70" s="168">
        <f t="shared" si="8"/>
        <v>0</v>
      </c>
      <c r="O70" s="168">
        <f t="shared" si="8"/>
        <v>0</v>
      </c>
      <c r="P70" s="168">
        <f t="shared" si="8"/>
        <v>0</v>
      </c>
      <c r="Q70" s="168">
        <f t="shared" si="8"/>
        <v>0</v>
      </c>
      <c r="R70" s="168">
        <f t="shared" si="8"/>
        <v>0</v>
      </c>
    </row>
    <row r="71" spans="1:18" x14ac:dyDescent="0.3">
      <c r="A71" s="140" t="s">
        <v>50</v>
      </c>
      <c r="H71" s="167">
        <v>0</v>
      </c>
      <c r="I71" s="167">
        <v>0</v>
      </c>
      <c r="J71" s="167">
        <v>0</v>
      </c>
      <c r="K71" s="167">
        <v>0</v>
      </c>
      <c r="L71" s="167"/>
      <c r="M71" s="167">
        <v>0</v>
      </c>
      <c r="N71" s="167"/>
      <c r="O71" s="167">
        <v>0</v>
      </c>
      <c r="P71" s="167">
        <v>0</v>
      </c>
      <c r="Q71" s="167">
        <v>0</v>
      </c>
      <c r="R71" s="167">
        <v>0</v>
      </c>
    </row>
    <row r="72" spans="1:18" x14ac:dyDescent="0.3">
      <c r="H72" s="167"/>
      <c r="I72" s="167"/>
      <c r="J72" s="167"/>
      <c r="K72" s="167"/>
      <c r="L72" s="167"/>
      <c r="M72" s="167"/>
      <c r="N72" s="167"/>
      <c r="O72" s="167"/>
      <c r="P72" s="167"/>
      <c r="Q72" s="167"/>
      <c r="R72" s="167"/>
    </row>
    <row r="73" spans="1:18" x14ac:dyDescent="0.3">
      <c r="H73" s="167"/>
      <c r="I73" s="167"/>
      <c r="J73" s="167"/>
      <c r="K73" s="167"/>
      <c r="L73" s="167"/>
      <c r="M73" s="167"/>
      <c r="N73" s="167"/>
      <c r="O73" s="167"/>
      <c r="P73" s="167"/>
      <c r="Q73" s="167"/>
      <c r="R73" s="167"/>
    </row>
    <row r="74" spans="1:18" x14ac:dyDescent="0.3">
      <c r="H74" s="167"/>
      <c r="I74" s="167"/>
      <c r="J74" s="167"/>
      <c r="K74" s="167"/>
      <c r="L74" s="167"/>
      <c r="M74" s="167"/>
      <c r="N74" s="167"/>
      <c r="O74" s="167"/>
      <c r="P74" s="167"/>
      <c r="Q74" s="167"/>
      <c r="R74" s="167"/>
    </row>
    <row r="75" spans="1:18" x14ac:dyDescent="0.3">
      <c r="H75" s="167"/>
      <c r="I75" s="167"/>
      <c r="J75" s="167"/>
      <c r="K75" s="167"/>
      <c r="L75" s="167"/>
      <c r="M75" s="167"/>
      <c r="N75" s="167"/>
      <c r="O75" s="167"/>
      <c r="P75" s="167"/>
      <c r="Q75" s="167"/>
      <c r="R75" s="167"/>
    </row>
    <row r="76" spans="1:18" s="58" customFormat="1" ht="15" thickBot="1" x14ac:dyDescent="0.35">
      <c r="A76" s="144" t="s">
        <v>116</v>
      </c>
      <c r="B76" s="145"/>
      <c r="C76" s="145"/>
      <c r="D76" s="145"/>
      <c r="E76" s="145"/>
      <c r="F76" s="145"/>
      <c r="G76" s="145"/>
      <c r="H76" s="168">
        <f>SUM(H71:H75)</f>
        <v>0</v>
      </c>
      <c r="I76" s="168">
        <f t="shared" ref="I76:R76" si="9">SUM(I71:I75)</f>
        <v>0</v>
      </c>
      <c r="J76" s="168">
        <f t="shared" si="9"/>
        <v>0</v>
      </c>
      <c r="K76" s="168">
        <f t="shared" si="9"/>
        <v>0</v>
      </c>
      <c r="L76" s="168">
        <f t="shared" si="9"/>
        <v>0</v>
      </c>
      <c r="M76" s="168">
        <f t="shared" si="9"/>
        <v>0</v>
      </c>
      <c r="N76" s="168">
        <f t="shared" si="9"/>
        <v>0</v>
      </c>
      <c r="O76" s="168">
        <f t="shared" si="9"/>
        <v>0</v>
      </c>
      <c r="P76" s="168">
        <f t="shared" si="9"/>
        <v>0</v>
      </c>
      <c r="Q76" s="168">
        <f t="shared" si="9"/>
        <v>0</v>
      </c>
      <c r="R76" s="168">
        <f t="shared" si="9"/>
        <v>0</v>
      </c>
    </row>
    <row r="77" spans="1:18" x14ac:dyDescent="0.3">
      <c r="A77" s="140" t="s">
        <v>51</v>
      </c>
      <c r="H77" s="167">
        <v>0</v>
      </c>
      <c r="I77" s="167">
        <v>0</v>
      </c>
      <c r="J77" s="167">
        <v>0</v>
      </c>
      <c r="K77" s="167">
        <v>0</v>
      </c>
      <c r="L77" s="167"/>
      <c r="M77" s="167">
        <v>0</v>
      </c>
      <c r="N77" s="167"/>
      <c r="O77" s="167">
        <v>0</v>
      </c>
      <c r="P77" s="167">
        <v>0</v>
      </c>
      <c r="Q77" s="167">
        <v>0</v>
      </c>
      <c r="R77" s="167">
        <v>0</v>
      </c>
    </row>
    <row r="78" spans="1:18" x14ac:dyDescent="0.3">
      <c r="H78" s="167"/>
      <c r="I78" s="167"/>
      <c r="J78" s="167"/>
      <c r="K78" s="167"/>
      <c r="L78" s="167"/>
      <c r="M78" s="167"/>
      <c r="N78" s="167"/>
      <c r="O78" s="167"/>
      <c r="P78" s="167"/>
      <c r="Q78" s="167"/>
      <c r="R78" s="167"/>
    </row>
    <row r="79" spans="1:18" x14ac:dyDescent="0.3">
      <c r="H79" s="167"/>
      <c r="I79" s="167"/>
      <c r="J79" s="167"/>
      <c r="K79" s="167"/>
      <c r="L79" s="167"/>
      <c r="M79" s="167"/>
      <c r="N79" s="167"/>
      <c r="O79" s="167"/>
      <c r="P79" s="167"/>
      <c r="Q79" s="167"/>
      <c r="R79" s="167"/>
    </row>
    <row r="80" spans="1:18" x14ac:dyDescent="0.3">
      <c r="H80" s="167"/>
      <c r="I80" s="167"/>
      <c r="J80" s="167"/>
      <c r="K80" s="167"/>
      <c r="L80" s="167"/>
      <c r="M80" s="167"/>
      <c r="N80" s="167"/>
      <c r="O80" s="167"/>
      <c r="P80" s="167"/>
      <c r="Q80" s="167"/>
      <c r="R80" s="167"/>
    </row>
    <row r="81" spans="1:18" x14ac:dyDescent="0.3">
      <c r="H81" s="167"/>
      <c r="I81" s="167"/>
      <c r="J81" s="167"/>
      <c r="K81" s="167"/>
      <c r="L81" s="167"/>
      <c r="M81" s="167"/>
      <c r="N81" s="167"/>
      <c r="O81" s="167"/>
      <c r="P81" s="167"/>
      <c r="Q81" s="167"/>
      <c r="R81" s="167"/>
    </row>
    <row r="82" spans="1:18" x14ac:dyDescent="0.3">
      <c r="H82" s="167"/>
      <c r="I82" s="167"/>
      <c r="J82" s="167"/>
      <c r="K82" s="167"/>
      <c r="L82" s="167"/>
      <c r="M82" s="167"/>
      <c r="N82" s="167"/>
      <c r="O82" s="167"/>
      <c r="P82" s="167"/>
      <c r="Q82" s="167"/>
      <c r="R82" s="167"/>
    </row>
    <row r="83" spans="1:18" s="58" customFormat="1" ht="15" thickBot="1" x14ac:dyDescent="0.35">
      <c r="A83" s="144" t="s">
        <v>116</v>
      </c>
      <c r="B83" s="145"/>
      <c r="C83" s="145"/>
      <c r="D83" s="145"/>
      <c r="E83" s="145"/>
      <c r="F83" s="145"/>
      <c r="G83" s="145"/>
      <c r="H83" s="168">
        <f>SUM(H77:H82)</f>
        <v>0</v>
      </c>
      <c r="I83" s="168">
        <f t="shared" ref="I83:R83" si="10">SUM(I77:I82)</f>
        <v>0</v>
      </c>
      <c r="J83" s="168">
        <f t="shared" si="10"/>
        <v>0</v>
      </c>
      <c r="K83" s="168">
        <f t="shared" si="10"/>
        <v>0</v>
      </c>
      <c r="L83" s="168">
        <f t="shared" si="10"/>
        <v>0</v>
      </c>
      <c r="M83" s="168">
        <f>SUM(M77:M82)</f>
        <v>0</v>
      </c>
      <c r="N83" s="168">
        <f>SUM(N77:N82)</f>
        <v>0</v>
      </c>
      <c r="O83" s="168">
        <f t="shared" si="10"/>
        <v>0</v>
      </c>
      <c r="P83" s="168">
        <f t="shared" si="10"/>
        <v>0</v>
      </c>
      <c r="Q83" s="168">
        <f t="shared" si="10"/>
        <v>0</v>
      </c>
      <c r="R83" s="168">
        <f t="shared" si="10"/>
        <v>0</v>
      </c>
    </row>
    <row r="84" spans="1:18" x14ac:dyDescent="0.3">
      <c r="A84" s="140" t="s">
        <v>52</v>
      </c>
      <c r="H84" s="167">
        <v>0</v>
      </c>
      <c r="I84" s="167">
        <v>0</v>
      </c>
      <c r="J84" s="167">
        <v>0</v>
      </c>
      <c r="K84" s="167">
        <v>0</v>
      </c>
      <c r="L84" s="167"/>
      <c r="M84" s="167">
        <v>0</v>
      </c>
      <c r="N84" s="167"/>
      <c r="O84" s="167">
        <v>0</v>
      </c>
      <c r="P84" s="167">
        <v>0</v>
      </c>
      <c r="Q84" s="167">
        <v>0</v>
      </c>
      <c r="R84" s="167">
        <v>0</v>
      </c>
    </row>
    <row r="85" spans="1:18" x14ac:dyDescent="0.3">
      <c r="H85" s="167"/>
      <c r="I85" s="167"/>
      <c r="J85" s="167"/>
      <c r="K85" s="167"/>
      <c r="L85" s="167"/>
      <c r="M85" s="167"/>
      <c r="N85" s="167"/>
      <c r="O85" s="167"/>
      <c r="P85" s="167"/>
      <c r="Q85" s="167"/>
      <c r="R85" s="167"/>
    </row>
    <row r="86" spans="1:18" x14ac:dyDescent="0.3">
      <c r="H86" s="167"/>
      <c r="I86" s="167"/>
      <c r="J86" s="167"/>
      <c r="K86" s="167"/>
      <c r="L86" s="167"/>
      <c r="M86" s="167"/>
      <c r="N86" s="167"/>
      <c r="O86" s="167"/>
      <c r="P86" s="167"/>
      <c r="Q86" s="167"/>
      <c r="R86" s="167"/>
    </row>
    <row r="87" spans="1:18" x14ac:dyDescent="0.3">
      <c r="H87" s="167"/>
      <c r="I87" s="167"/>
      <c r="J87" s="167"/>
      <c r="K87" s="167"/>
      <c r="L87" s="167"/>
      <c r="M87" s="167"/>
      <c r="N87" s="167"/>
      <c r="O87" s="167"/>
      <c r="P87" s="167"/>
      <c r="Q87" s="167"/>
      <c r="R87" s="167"/>
    </row>
    <row r="88" spans="1:18" x14ac:dyDescent="0.3">
      <c r="H88" s="167"/>
      <c r="I88" s="167"/>
      <c r="J88" s="167"/>
      <c r="K88" s="167"/>
      <c r="L88" s="167"/>
      <c r="M88" s="167"/>
      <c r="N88" s="167"/>
      <c r="O88" s="167"/>
      <c r="P88" s="167"/>
      <c r="Q88" s="167"/>
      <c r="R88" s="167"/>
    </row>
    <row r="89" spans="1:18" x14ac:dyDescent="0.3">
      <c r="H89" s="167"/>
      <c r="I89" s="167"/>
      <c r="J89" s="167"/>
      <c r="K89" s="167"/>
      <c r="L89" s="167"/>
      <c r="M89" s="167"/>
      <c r="N89" s="167"/>
      <c r="O89" s="167"/>
      <c r="P89" s="167"/>
      <c r="Q89" s="167"/>
      <c r="R89" s="167"/>
    </row>
    <row r="90" spans="1:18" s="58" customFormat="1" ht="15" thickBot="1" x14ac:dyDescent="0.35">
      <c r="A90" s="144" t="s">
        <v>116</v>
      </c>
      <c r="B90" s="145"/>
      <c r="C90" s="145"/>
      <c r="D90" s="145"/>
      <c r="E90" s="145"/>
      <c r="F90" s="145"/>
      <c r="G90" s="145"/>
      <c r="H90" s="168">
        <f>SUM(H84:H89)</f>
        <v>0</v>
      </c>
      <c r="I90" s="168">
        <f t="shared" ref="I90:R90" si="11">SUM(I84:I89)</f>
        <v>0</v>
      </c>
      <c r="J90" s="168">
        <f t="shared" si="11"/>
        <v>0</v>
      </c>
      <c r="K90" s="168">
        <f t="shared" si="11"/>
        <v>0</v>
      </c>
      <c r="L90" s="168">
        <f t="shared" si="11"/>
        <v>0</v>
      </c>
      <c r="M90" s="168">
        <f t="shared" si="11"/>
        <v>0</v>
      </c>
      <c r="N90" s="168">
        <f t="shared" si="11"/>
        <v>0</v>
      </c>
      <c r="O90" s="168">
        <f t="shared" si="11"/>
        <v>0</v>
      </c>
      <c r="P90" s="168">
        <f t="shared" si="11"/>
        <v>0</v>
      </c>
      <c r="Q90" s="168">
        <f t="shared" si="11"/>
        <v>0</v>
      </c>
      <c r="R90" s="168">
        <f t="shared" si="11"/>
        <v>0</v>
      </c>
    </row>
    <row r="91" spans="1:18" ht="15" thickBot="1" x14ac:dyDescent="0.35">
      <c r="A91" s="169" t="s">
        <v>117</v>
      </c>
      <c r="B91" s="170"/>
      <c r="C91" s="170"/>
      <c r="D91" s="170"/>
      <c r="E91" s="170"/>
      <c r="F91" s="170"/>
      <c r="G91" s="170"/>
      <c r="H91" s="171">
        <f>H15+H22+H28+H35+H42+H49+H56+H63+H70+H76+H83+H90</f>
        <v>0</v>
      </c>
      <c r="I91" s="171">
        <f t="shared" ref="I91:L91" si="12">I15+I22+I28+I35+I42+I49+I56+I63+I70+I76+I83+I90</f>
        <v>0</v>
      </c>
      <c r="J91" s="171">
        <f t="shared" si="12"/>
        <v>2.0812499999999998</v>
      </c>
      <c r="K91" s="171">
        <f t="shared" si="12"/>
        <v>11.77272</v>
      </c>
      <c r="L91" s="171">
        <f t="shared" si="12"/>
        <v>0</v>
      </c>
      <c r="M91" s="171">
        <f>M15+M22+M28+M35+M42+M49+M56+M63+M70+M76+M83+M90</f>
        <v>0</v>
      </c>
      <c r="N91" s="171">
        <f>N15+N22+N28+N35+N42+N49+N56+N63+N70+N76+N83+N90</f>
        <v>0</v>
      </c>
      <c r="O91" s="171">
        <f t="shared" ref="O91" si="13">O15+O22+O28+O35+O42+O49+O56+O63+O70+O76+O83+O90</f>
        <v>0</v>
      </c>
      <c r="P91" s="171">
        <f t="shared" ref="P91" si="14">P15+P22+P28+P35+P42+P49+P56+P63+P70+P76+P83+P90</f>
        <v>0</v>
      </c>
      <c r="Q91" s="171">
        <f t="shared" ref="Q91" si="15">Q15+Q22+Q28+Q35+Q42+Q49+Q56+Q63+Q70+Q76+Q83+Q90</f>
        <v>0</v>
      </c>
      <c r="R91" s="171">
        <f t="shared" ref="R91" si="16">R15+R22+R28+R35+R42+R49+R56+R63+R70+R76+R83+R90</f>
        <v>13.85397</v>
      </c>
    </row>
  </sheetData>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6AC8FC81E2314A90624294FA16C762" ma:contentTypeVersion="16" ma:contentTypeDescription="Create a new document." ma:contentTypeScope="" ma:versionID="ae12a91fa31a7cdbe30033187b0ac433">
  <xsd:schema xmlns:xsd="http://www.w3.org/2001/XMLSchema" xmlns:xs="http://www.w3.org/2001/XMLSchema" xmlns:p="http://schemas.microsoft.com/office/2006/metadata/properties" xmlns:ns2="aba1e584-e183-4822-907e-a8c02181000c" xmlns:ns3="f08e3f65-d60f-4642-b6ce-2bfff224cb16" targetNamespace="http://schemas.microsoft.com/office/2006/metadata/properties" ma:root="true" ma:fieldsID="772fef1f21e0e67e08a327ef109b3045" ns2:_="" ns3:_="">
    <xsd:import namespace="aba1e584-e183-4822-907e-a8c02181000c"/>
    <xsd:import namespace="f08e3f65-d60f-4642-b6ce-2bfff224cb1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a1e584-e183-4822-907e-a8c0218100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c1bc500-274e-4e1f-bf36-3d3c071ff27d"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08e3f65-d60f-4642-b6ce-2bfff224cb1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c35f9b8-1712-4ea0-8046-1ac16f066891}" ma:internalName="TaxCatchAll" ma:showField="CatchAllData" ma:web="f08e3f65-d60f-4642-b6ce-2bfff224cb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ba1e584-e183-4822-907e-a8c02181000c">
      <Terms xmlns="http://schemas.microsoft.com/office/infopath/2007/PartnerControls"/>
    </lcf76f155ced4ddcb4097134ff3c332f>
    <TaxCatchAll xmlns="f08e3f65-d60f-4642-b6ce-2bfff224cb1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AE7A14-7316-45F8-A013-AAD6E5CA3B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a1e584-e183-4822-907e-a8c02181000c"/>
    <ds:schemaRef ds:uri="f08e3f65-d60f-4642-b6ce-2bfff224cb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6751D4-242A-4C1A-AE30-39E4A53A1FC7}">
  <ds:schemaRefs>
    <ds:schemaRef ds:uri="http://purl.org/dc/terms/"/>
    <ds:schemaRef ds:uri="http://schemas.microsoft.com/office/2006/documentManagement/types"/>
    <ds:schemaRef ds:uri="aba1e584-e183-4822-907e-a8c02181000c"/>
    <ds:schemaRef ds:uri="http://purl.org/dc/elements/1.1/"/>
    <ds:schemaRef ds:uri="http://schemas.microsoft.com/office/2006/metadata/properties"/>
    <ds:schemaRef ds:uri="http://schemas.microsoft.com/office/infopath/2007/PartnerControls"/>
    <ds:schemaRef ds:uri="f08e3f65-d60f-4642-b6ce-2bfff224cb16"/>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399D83C7-3D41-4D6B-8C25-F0F5F0CF05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Guide</vt:lpstr>
      <vt:lpstr>Electricity </vt:lpstr>
      <vt:lpstr>Heating</vt:lpstr>
      <vt:lpstr>Waste</vt:lpstr>
      <vt:lpstr>Water</vt:lpstr>
      <vt:lpstr>Travel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user7</dc:creator>
  <cp:lastModifiedBy>Jennifer Lawless</cp:lastModifiedBy>
  <dcterms:created xsi:type="dcterms:W3CDTF">2015-06-05T18:17:20Z</dcterms:created>
  <dcterms:modified xsi:type="dcterms:W3CDTF">2024-10-03T08:01:12Z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0x010100176AC8FC81E2314A90624294FA16C762</vt:lpwstr>
  </property>
</Properties>
</file>